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290" tabRatio="598" firstSheet="13" activeTab="20"/>
  </bookViews>
  <sheets>
    <sheet name="01.07.2013" sheetId="1" r:id="rId1"/>
    <sheet name="02.07.2013" sheetId="2" r:id="rId2"/>
    <sheet name="03.07.2013" sheetId="3" r:id="rId3"/>
    <sheet name="04.07.2013" sheetId="4" r:id="rId4"/>
    <sheet name="05.07.2013" sheetId="5" r:id="rId5"/>
    <sheet name="08.07.2013" sheetId="6" r:id="rId6"/>
    <sheet name="09.07.2013" sheetId="7" r:id="rId7"/>
    <sheet name="10.07.2013" sheetId="8" r:id="rId8"/>
    <sheet name="11.07.2013" sheetId="9" r:id="rId9"/>
    <sheet name="12.07.2013" sheetId="10" r:id="rId10"/>
    <sheet name="15.07.2013" sheetId="11" r:id="rId11"/>
    <sheet name="16.07.2013" sheetId="12" r:id="rId12"/>
    <sheet name="17.07.2013" sheetId="13" r:id="rId13"/>
    <sheet name="18.07.2013" sheetId="14" r:id="rId14"/>
    <sheet name="19.07.2013" sheetId="15" r:id="rId15"/>
    <sheet name="22.07.2013" sheetId="16" r:id="rId16"/>
    <sheet name="23.07.2013" sheetId="17" r:id="rId17"/>
    <sheet name="24.07.2013" sheetId="18" r:id="rId18"/>
    <sheet name="25.07.2013" sheetId="19" r:id="rId19"/>
    <sheet name="26.07.2013" sheetId="20" r:id="rId20"/>
    <sheet name="29.07.2013" sheetId="21" r:id="rId21"/>
    <sheet name="30.07.2013" sheetId="22" r:id="rId22"/>
    <sheet name="31.07.2013" sheetId="23" r:id="rId23"/>
  </sheets>
  <definedNames/>
  <calcPr fullCalcOnLoad="1"/>
</workbook>
</file>

<file path=xl/sharedStrings.xml><?xml version="1.0" encoding="utf-8"?>
<sst xmlns="http://schemas.openxmlformats.org/spreadsheetml/2006/main" count="631" uniqueCount="148">
  <si>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</si>
  <si>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</si>
  <si>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</si>
  <si>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</si>
  <si>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</si>
  <si>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</si>
  <si>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</si>
  <si>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</si>
  <si>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SPITAL SAPOCA</t>
  </si>
  <si>
    <t>alimente</t>
  </si>
  <si>
    <t>ridicare numerar</t>
  </si>
  <si>
    <t>cheltuieli gospodaresti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</si>
  <si>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</si>
  <si>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</si>
  <si>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</si>
  <si>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</si>
  <si>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</si>
  <si>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Ec. Popescu Dumitru</t>
  </si>
  <si>
    <t xml:space="preserve">                   Ec. Vlad Laurentiu</t>
  </si>
  <si>
    <t>Sef serviciu fin.cont.,</t>
  </si>
  <si>
    <t>Ec. Paun Cristina</t>
  </si>
  <si>
    <t xml:space="preserve">                                  Ec. Vlad Laurentiu</t>
  </si>
  <si>
    <t xml:space="preserve">       Ec. Popescu Dumitru</t>
  </si>
  <si>
    <t xml:space="preserve">                      Ec. Vlad Laurentiu</t>
  </si>
  <si>
    <t xml:space="preserve">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</si>
  <si>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</si>
  <si>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</si>
  <si>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                           Ec. Vlad Laurentiu</t>
  </si>
  <si>
    <t xml:space="preserve">                     Ec. Vlad Laurentiu</t>
  </si>
  <si>
    <t xml:space="preserve">                                     Ec. Vlad Laurentiu</t>
  </si>
  <si>
    <t>INFOSOFT</t>
  </si>
  <si>
    <t>prestari servicii</t>
  </si>
  <si>
    <t>ALTEX</t>
  </si>
  <si>
    <t>CO&amp;CO CONSUMER</t>
  </si>
  <si>
    <t>MARIDOR</t>
  </si>
  <si>
    <t>materiale</t>
  </si>
  <si>
    <t>BIOCHEM SOLUTIONS</t>
  </si>
  <si>
    <t>COMFORTUNA 93</t>
  </si>
  <si>
    <t>APELE ROMANE</t>
  </si>
  <si>
    <t>ARONAX</t>
  </si>
  <si>
    <t>CLESTAR</t>
  </si>
  <si>
    <t>CONPRIF</t>
  </si>
  <si>
    <t>ELECTRICA</t>
  </si>
  <si>
    <t>ELSSADO MARKET</t>
  </si>
  <si>
    <t>GDF SUEZ</t>
  </si>
  <si>
    <t>GINAR PORD PANIF</t>
  </si>
  <si>
    <t>IBERIA COM</t>
  </si>
  <si>
    <t>MIGA COM</t>
  </si>
  <si>
    <t>OMV PETROM</t>
  </si>
  <si>
    <t>PINGUINU CONGELAT</t>
  </si>
  <si>
    <t>PLUS IMPEX</t>
  </si>
  <si>
    <t>DEDEMAN</t>
  </si>
  <si>
    <t>reactivi laborator</t>
  </si>
  <si>
    <t>energie electrica</t>
  </si>
  <si>
    <t>gaze naturale</t>
  </si>
  <si>
    <t>mteriale</t>
  </si>
  <si>
    <t>motorina</t>
  </si>
  <si>
    <t>servicii catering</t>
  </si>
  <si>
    <t xml:space="preserve">POENARU MARIN </t>
  </si>
  <si>
    <t>PETROM DISTRIBUTIE GAZE</t>
  </si>
  <si>
    <t>CHEQUE DEJEUNER</t>
  </si>
  <si>
    <t>COMPANIA DE APA</t>
  </si>
  <si>
    <t>tichete masa</t>
  </si>
  <si>
    <t>apa potabila</t>
  </si>
  <si>
    <t>A&amp;G MED TRADING</t>
  </si>
  <si>
    <t>EUROPHARM HOLDING</t>
  </si>
  <si>
    <t>PHARMA SA</t>
  </si>
  <si>
    <t>POLISANO</t>
  </si>
  <si>
    <t>FELSIN FARM</t>
  </si>
  <si>
    <t>FARMACEUTICA REMEDIA</t>
  </si>
  <si>
    <t>FARMEXIM BUCURESTI</t>
  </si>
  <si>
    <t>MEDIPLUS EXIM</t>
  </si>
  <si>
    <t>ADM FARM</t>
  </si>
  <si>
    <t>A&amp;A MEDICAL</t>
  </si>
  <si>
    <t>INFOMED FLUIDS</t>
  </si>
  <si>
    <t>FARMEXPERT DCI</t>
  </si>
  <si>
    <t>STERIL ROMANIA</t>
  </si>
  <si>
    <t>TUNIC PROD</t>
  </si>
  <si>
    <t>PANSIPROD MEDICAL</t>
  </si>
  <si>
    <t>TEHNOMED SERVICE</t>
  </si>
  <si>
    <t xml:space="preserve">PLASTIC PROD </t>
  </si>
  <si>
    <t>NOVA FIT 200</t>
  </si>
  <si>
    <t>EPRUBETA FARM</t>
  </si>
  <si>
    <t>MLM MEDICAL</t>
  </si>
  <si>
    <t>LUAN VISION</t>
  </si>
  <si>
    <t>IDM DINAMIC</t>
  </si>
  <si>
    <t>MENSANA IMPEX</t>
  </si>
  <si>
    <t>MEDISAN COM</t>
  </si>
  <si>
    <t>NEOTECH</t>
  </si>
  <si>
    <t>INGENIOS SOLUTIONS</t>
  </si>
  <si>
    <t>IMPARAT SRL</t>
  </si>
  <si>
    <t>DRAGOSIN COM</t>
  </si>
  <si>
    <t>medicamente</t>
  </si>
  <si>
    <t>materiale sanitare</t>
  </si>
  <si>
    <t>dezinfectanti</t>
  </si>
  <si>
    <t>reactivi laborator si materiale</t>
  </si>
  <si>
    <t>TEHNISTING</t>
  </si>
  <si>
    <t>AKTA</t>
  </si>
  <si>
    <t>DANY CRIS</t>
  </si>
  <si>
    <t>EXTRABUGETAR</t>
  </si>
  <si>
    <t>FRIGOTEHNICA</t>
  </si>
  <si>
    <t>MEDICOM 94</t>
  </si>
  <si>
    <t>MIDORAX</t>
  </si>
  <si>
    <t>PRIMARIA UNGURIU</t>
  </si>
  <si>
    <t>RER ECOLOGIC</t>
  </si>
  <si>
    <t>RMN CENTRU DE IMAGISTICA</t>
  </si>
  <si>
    <t>ROMPREST ENERGY</t>
  </si>
  <si>
    <t>ROTA IMPEX</t>
  </si>
  <si>
    <t>SPEED CONSTRUCT</t>
  </si>
  <si>
    <t>SPITALUL JUDETEAN BUZAU</t>
  </si>
  <si>
    <t>STERICICLE ROMANIA</t>
  </si>
  <si>
    <t>TRUZO IMPEX</t>
  </si>
  <si>
    <t>ZUGRAVUL</t>
  </si>
  <si>
    <t>CONSULT MERIDIAN</t>
  </si>
  <si>
    <t>DYOMEDICA</t>
  </si>
  <si>
    <t>MANOPRINTING</t>
  </si>
  <si>
    <t>MIDA SOFT</t>
  </si>
  <si>
    <t>materiale si prestari servicii</t>
  </si>
  <si>
    <t>cablu TV</t>
  </si>
  <si>
    <t>reparatii curente</t>
  </si>
  <si>
    <t>SALARIATI</t>
  </si>
  <si>
    <t>carduri salarii</t>
  </si>
  <si>
    <t>BUGET DE STAT</t>
  </si>
  <si>
    <t>contributii salarii af lunii mai  2013</t>
  </si>
  <si>
    <t>BUGETUL ASIG SOC. DE STAT</t>
  </si>
  <si>
    <t>CEC SALARII</t>
  </si>
  <si>
    <t>salarii aferente lunii  iunie 2013</t>
  </si>
  <si>
    <t>PRAKTIKER</t>
  </si>
  <si>
    <t>contributii salarii af lunii iunie  2013</t>
  </si>
  <si>
    <t>TNV CONFORT</t>
  </si>
  <si>
    <t>PREST COMERCIAL</t>
  </si>
  <si>
    <t>DSP BUZAU</t>
  </si>
  <si>
    <t>G4S CASH SOLUTIONS</t>
  </si>
  <si>
    <t>ROMTELECOM</t>
  </si>
  <si>
    <t>INSPECTORATUL DE STAT IN CONST</t>
  </si>
  <si>
    <t>convorbiri telefonice</t>
  </si>
  <si>
    <t xml:space="preserve">Fond CM </t>
  </si>
  <si>
    <t>EKART</t>
  </si>
  <si>
    <t>CJAS BUZAU</t>
  </si>
  <si>
    <t>ROMSTAL</t>
  </si>
  <si>
    <t>FLOREA CONFLOR</t>
  </si>
  <si>
    <t>TEHNO</t>
  </si>
  <si>
    <t>FOREST&amp;GARDEN</t>
  </si>
  <si>
    <t>CONTIMEX</t>
  </si>
  <si>
    <t>MATEX</t>
  </si>
  <si>
    <t>CTCE PIATRA NEAMT</t>
  </si>
  <si>
    <t>CERTISIGN</t>
  </si>
  <si>
    <t>ORANGE ROMANIA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</si>
</sst>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4" fontId="4" fillId="2" borderId="3" xfId="0" applyNumberFormat="1" applyFont="1" applyFill="1" applyBorder="1" applyAlignment="1">
      <alignment horizontal="centerContinuous"/>
    </xf>
    <xf numFmtId="4" fontId="4" fillId="2" borderId="2" xfId="0" applyNumberFormat="1" applyFont="1" applyFill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4">
      <selection activeCell="B24" sqref="B24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4" t="s">
        <v>0</v>
      </c>
      <c r="B4" s="34"/>
      <c r="C4" s="34"/>
      <c r="D4" s="34"/>
    </row>
    <row r="5" spans="1:4" ht="15.75">
      <c r="A5" s="34" t="s">
        <v>1</v>
      </c>
      <c r="B5" s="34"/>
      <c r="C5" s="34"/>
      <c r="D5" s="34"/>
    </row>
    <row r="11" spans="1:4" ht="15.75">
      <c r="A11" s="44" t="s">
        <v>2</v>
      </c>
      <c r="B11" s="44" t="s">
        <v>3</v>
      </c>
      <c r="C11" s="49" t="s">
        <v>4</v>
      </c>
      <c r="D11" s="49" t="s">
        <v>5</v>
      </c>
    </row>
    <row r="12" spans="1:4" ht="15.75">
      <c r="A12" s="45"/>
      <c r="B12" s="47"/>
      <c r="C12" s="50"/>
      <c r="D12" s="50"/>
    </row>
    <row r="13" spans="1:4" ht="15.75">
      <c r="A13" s="46"/>
      <c r="B13" s="48"/>
      <c r="C13" s="51"/>
      <c r="D13" s="51"/>
    </row>
    <row r="14" spans="1:4" ht="15.75" customHeight="1">
      <c r="A14" s="36" t="s">
        <v>6</v>
      </c>
      <c r="B14" s="38">
        <v>0</v>
      </c>
      <c r="C14" s="40"/>
      <c r="D14" s="40"/>
    </row>
    <row r="15" spans="1:4" ht="15.75">
      <c r="A15" s="37"/>
      <c r="B15" s="39"/>
      <c r="C15" s="41"/>
      <c r="D15" s="4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5.75">
      <c r="A23" s="62" t="s">
        <v>7</v>
      </c>
      <c r="B23" s="38">
        <f>B24+B25</f>
        <v>40000</v>
      </c>
      <c r="C23" s="40"/>
      <c r="D23" s="40"/>
    </row>
    <row r="24" spans="1:4" ht="12.75" customHeight="1">
      <c r="A24" s="37"/>
      <c r="B24" s="8">
        <v>30000</v>
      </c>
      <c r="C24" s="1" t="s">
        <v>8</v>
      </c>
      <c r="D24" s="1" t="s">
        <v>9</v>
      </c>
    </row>
    <row r="25" spans="1:4" ht="12.75">
      <c r="A25" s="1"/>
      <c r="B25" s="8">
        <v>10000</v>
      </c>
      <c r="C25" s="1" t="s">
        <v>10</v>
      </c>
      <c r="D25" s="1" t="s">
        <v>11</v>
      </c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34.5" customHeight="1">
      <c r="A35" s="42" t="s">
        <v>12</v>
      </c>
      <c r="B35" s="38">
        <v>0</v>
      </c>
      <c r="C35" s="40"/>
      <c r="D35" s="40"/>
    </row>
    <row r="36" spans="1:4" ht="15.75" customHeight="1">
      <c r="A36" s="67"/>
      <c r="B36" s="10"/>
      <c r="C36" s="64"/>
      <c r="D36" s="64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36" t="s">
        <v>13</v>
      </c>
      <c r="B43" s="38">
        <v>0</v>
      </c>
      <c r="C43" s="40"/>
      <c r="D43" s="40"/>
    </row>
    <row r="44" spans="1:4" ht="15.75">
      <c r="A44" s="37"/>
      <c r="B44" s="39"/>
      <c r="C44" s="41"/>
      <c r="D44" s="4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14</v>
      </c>
      <c r="B49" s="10">
        <f>B23</f>
        <v>40000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15</v>
      </c>
      <c r="B52" s="3"/>
      <c r="C52" s="34" t="s">
        <v>16</v>
      </c>
      <c r="D52" s="34"/>
    </row>
    <row r="53" spans="1:4" ht="15.75">
      <c r="A53" s="4" t="s">
        <v>17</v>
      </c>
      <c r="B53" s="3"/>
      <c r="C53" s="35" t="s">
        <v>18</v>
      </c>
      <c r="D53" s="35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4" t="s">
        <v>19</v>
      </c>
      <c r="D57" s="34"/>
    </row>
    <row r="58" spans="2:4" ht="15.75">
      <c r="B58" s="3"/>
      <c r="C58" s="34" t="s">
        <v>20</v>
      </c>
      <c r="D58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34">
      <selection activeCell="B46" sqref="B46:D46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29.140625" style="0" customWidth="1"/>
    <col min="4" max="4" width="35.1406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15.7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62" t="s">
        <v>6</v>
      </c>
      <c r="B15" s="10">
        <f>B16+B17</f>
        <v>779217</v>
      </c>
      <c r="C15" s="64"/>
      <c r="D15" s="64"/>
    </row>
    <row r="16" spans="1:4" ht="13.5" customHeight="1">
      <c r="A16" s="62"/>
      <c r="B16" s="2">
        <v>766595</v>
      </c>
      <c r="C16" s="16" t="s">
        <v>120</v>
      </c>
      <c r="D16" s="16" t="s">
        <v>121</v>
      </c>
    </row>
    <row r="17" spans="1:4" ht="12.75" customHeight="1">
      <c r="A17" s="1"/>
      <c r="B17" s="2">
        <v>12622</v>
      </c>
      <c r="C17" s="1" t="s">
        <v>122</v>
      </c>
      <c r="D17" s="1" t="s">
        <v>123</v>
      </c>
    </row>
    <row r="18" spans="1:4" ht="12.75">
      <c r="A18" s="1"/>
      <c r="B18" s="29">
        <v>41447</v>
      </c>
      <c r="C18" s="1" t="s">
        <v>124</v>
      </c>
      <c r="D18" s="1" t="s">
        <v>123</v>
      </c>
    </row>
    <row r="19" spans="1:4" ht="12.75">
      <c r="A19" s="1"/>
      <c r="B19" s="29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62" t="s">
        <v>7</v>
      </c>
      <c r="B24" s="10">
        <f>SUM(B25:B46)</f>
        <v>586942.35</v>
      </c>
      <c r="C24" s="64"/>
      <c r="D24" s="64"/>
    </row>
    <row r="25" spans="1:4" ht="12.75">
      <c r="A25" s="1"/>
      <c r="B25" s="65">
        <v>67683.04</v>
      </c>
      <c r="C25" s="25" t="s">
        <v>36</v>
      </c>
      <c r="D25" s="16" t="s">
        <v>52</v>
      </c>
    </row>
    <row r="26" spans="1:4" ht="12.75">
      <c r="A26" s="1"/>
      <c r="B26" s="65">
        <v>107841.26</v>
      </c>
      <c r="C26" s="25" t="s">
        <v>37</v>
      </c>
      <c r="D26" s="16" t="s">
        <v>9</v>
      </c>
    </row>
    <row r="27" spans="1:4" ht="12.75">
      <c r="A27" s="1"/>
      <c r="B27" s="65">
        <v>4140.69</v>
      </c>
      <c r="C27" s="25" t="s">
        <v>38</v>
      </c>
      <c r="D27" s="1" t="s">
        <v>31</v>
      </c>
    </row>
    <row r="28" spans="1:4" ht="12.75">
      <c r="A28" s="1"/>
      <c r="B28" s="65">
        <v>1519</v>
      </c>
      <c r="C28" s="1" t="s">
        <v>39</v>
      </c>
      <c r="D28" s="1" t="s">
        <v>35</v>
      </c>
    </row>
    <row r="29" spans="1:4" ht="12.75">
      <c r="A29" s="1"/>
      <c r="B29" s="65">
        <v>40000</v>
      </c>
      <c r="C29" s="25" t="s">
        <v>40</v>
      </c>
      <c r="D29" s="1" t="s">
        <v>35</v>
      </c>
    </row>
    <row r="30" spans="1:4" ht="12.75">
      <c r="A30" s="1"/>
      <c r="B30" s="65">
        <v>3685.48</v>
      </c>
      <c r="C30" s="25" t="s">
        <v>33</v>
      </c>
      <c r="D30" s="1" t="s">
        <v>35</v>
      </c>
    </row>
    <row r="31" spans="1:4" ht="12.75">
      <c r="A31" s="1"/>
      <c r="B31" s="32">
        <v>47902.19</v>
      </c>
      <c r="C31" s="25" t="s">
        <v>41</v>
      </c>
      <c r="D31" s="1" t="s">
        <v>31</v>
      </c>
    </row>
    <row r="32" spans="1:4" ht="12.75">
      <c r="A32" s="1"/>
      <c r="B32" s="32">
        <v>65390.59</v>
      </c>
      <c r="C32" s="25" t="s">
        <v>42</v>
      </c>
      <c r="D32" s="1" t="s">
        <v>53</v>
      </c>
    </row>
    <row r="33" spans="1:4" ht="12.75">
      <c r="A33" s="1"/>
      <c r="B33" s="31">
        <v>10318.15</v>
      </c>
      <c r="C33" s="25" t="s">
        <v>43</v>
      </c>
      <c r="D33" s="1" t="s">
        <v>35</v>
      </c>
    </row>
    <row r="34" spans="1:4" ht="12.75">
      <c r="A34" s="1"/>
      <c r="B34" s="31">
        <v>549.61</v>
      </c>
      <c r="C34" s="25" t="s">
        <v>44</v>
      </c>
      <c r="D34" s="1" t="s">
        <v>54</v>
      </c>
    </row>
    <row r="35" spans="1:4" ht="12.75">
      <c r="A35" s="1"/>
      <c r="B35" s="31">
        <v>27074.89</v>
      </c>
      <c r="C35" s="25" t="s">
        <v>45</v>
      </c>
      <c r="D35" s="1" t="s">
        <v>9</v>
      </c>
    </row>
    <row r="36" spans="1:4" ht="12.75">
      <c r="A36" s="1"/>
      <c r="B36" s="31">
        <v>11400.93</v>
      </c>
      <c r="C36" s="25" t="s">
        <v>46</v>
      </c>
      <c r="D36" s="1" t="s">
        <v>55</v>
      </c>
    </row>
    <row r="37" spans="1:4" ht="12.75">
      <c r="A37" s="1"/>
      <c r="B37" s="31">
        <v>30000</v>
      </c>
      <c r="C37" s="25" t="s">
        <v>8</v>
      </c>
      <c r="D37" s="1" t="s">
        <v>9</v>
      </c>
    </row>
    <row r="38" spans="1:4" ht="12.75">
      <c r="A38" s="1"/>
      <c r="B38" s="31">
        <v>5641.77</v>
      </c>
      <c r="C38" s="25" t="s">
        <v>47</v>
      </c>
      <c r="D38" s="1" t="s">
        <v>31</v>
      </c>
    </row>
    <row r="39" spans="1:4" ht="12.75">
      <c r="A39" s="1"/>
      <c r="B39" s="31">
        <v>18845.53</v>
      </c>
      <c r="C39" s="25" t="s">
        <v>48</v>
      </c>
      <c r="D39" s="1" t="s">
        <v>56</v>
      </c>
    </row>
    <row r="40" spans="1:4" ht="12.75">
      <c r="A40" s="1"/>
      <c r="B40" s="31">
        <v>2294</v>
      </c>
      <c r="C40" s="25" t="s">
        <v>49</v>
      </c>
      <c r="D40" s="1" t="s">
        <v>31</v>
      </c>
    </row>
    <row r="41" spans="1:4" ht="12.75">
      <c r="A41" s="1"/>
      <c r="B41" s="31">
        <v>102420.38</v>
      </c>
      <c r="C41" s="25" t="s">
        <v>50</v>
      </c>
      <c r="D41" s="1" t="s">
        <v>9</v>
      </c>
    </row>
    <row r="42" spans="1:4" ht="12.75">
      <c r="A42" s="1"/>
      <c r="B42" s="11">
        <v>7710.89</v>
      </c>
      <c r="C42" s="1" t="s">
        <v>50</v>
      </c>
      <c r="D42" s="15" t="s">
        <v>57</v>
      </c>
    </row>
    <row r="43" spans="1:4" ht="12.75">
      <c r="A43" s="1"/>
      <c r="B43" s="2">
        <v>11018.82</v>
      </c>
      <c r="C43" s="1" t="s">
        <v>58</v>
      </c>
      <c r="D43" s="1" t="s">
        <v>9</v>
      </c>
    </row>
    <row r="44" spans="1:4" ht="12.75">
      <c r="A44" s="1"/>
      <c r="B44" s="2">
        <v>4910.14</v>
      </c>
      <c r="C44" s="1" t="s">
        <v>58</v>
      </c>
      <c r="D44" s="1" t="s">
        <v>35</v>
      </c>
    </row>
    <row r="45" spans="1:4" ht="12.75">
      <c r="A45" s="1"/>
      <c r="B45" s="2">
        <v>11594.99</v>
      </c>
      <c r="C45" s="1" t="s">
        <v>51</v>
      </c>
      <c r="D45" s="1" t="s">
        <v>35</v>
      </c>
    </row>
    <row r="46" spans="1:4" ht="12.75">
      <c r="A46" s="1"/>
      <c r="B46" s="2">
        <v>5000</v>
      </c>
      <c r="C46" s="1" t="s">
        <v>10</v>
      </c>
      <c r="D46" s="1" t="s">
        <v>11</v>
      </c>
    </row>
    <row r="47" spans="1:4" ht="31.5">
      <c r="A47" s="42" t="s">
        <v>12</v>
      </c>
      <c r="B47" s="38">
        <v>0</v>
      </c>
      <c r="C47" s="40"/>
      <c r="D47" s="40"/>
    </row>
    <row r="48" spans="1:4" ht="18" customHeight="1">
      <c r="A48" s="43"/>
      <c r="B48" s="39"/>
      <c r="C48" s="41"/>
      <c r="D48" s="4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5.75">
      <c r="A55" s="36" t="s">
        <v>13</v>
      </c>
      <c r="B55" s="38">
        <v>0</v>
      </c>
      <c r="C55" s="40"/>
      <c r="D55" s="40"/>
    </row>
    <row r="56" spans="1:4" ht="15.75">
      <c r="A56" s="37"/>
      <c r="B56" s="39"/>
      <c r="C56" s="41"/>
      <c r="D56" s="4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14</v>
      </c>
      <c r="B61" s="10">
        <f>B15+B24</f>
        <v>1366159.35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15</v>
      </c>
      <c r="B64" s="3"/>
      <c r="C64" s="34" t="s">
        <v>16</v>
      </c>
      <c r="D64" s="34"/>
    </row>
    <row r="65" spans="1:4" ht="15.75">
      <c r="A65" s="4" t="s">
        <v>17</v>
      </c>
      <c r="B65" s="3"/>
      <c r="C65" s="35" t="s">
        <v>29</v>
      </c>
      <c r="D65" s="35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34" t="s">
        <v>19</v>
      </c>
      <c r="D69" s="34"/>
    </row>
    <row r="70" spans="2:4" ht="15.75">
      <c r="B70" s="3"/>
      <c r="C70" s="34" t="s">
        <v>20</v>
      </c>
      <c r="D70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C14" sqref="C14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f>B17+B16</f>
        <v>358111</v>
      </c>
      <c r="C15" s="40"/>
      <c r="D15" s="40"/>
    </row>
    <row r="16" spans="1:4" ht="12.75">
      <c r="A16" s="1"/>
      <c r="B16" s="2">
        <v>358111</v>
      </c>
      <c r="C16" s="1" t="s">
        <v>125</v>
      </c>
      <c r="D16" s="1" t="s">
        <v>126</v>
      </c>
    </row>
    <row r="17" spans="1:4" ht="12.75">
      <c r="A17" s="1"/>
      <c r="B17" s="29"/>
      <c r="C17" s="1"/>
      <c r="D17" s="1"/>
    </row>
    <row r="18" spans="1:4" ht="12.75">
      <c r="A18" s="1"/>
      <c r="B18" s="11"/>
      <c r="C18" s="1"/>
      <c r="D18" s="1"/>
    </row>
    <row r="19" spans="1:4" ht="15.75">
      <c r="A19" s="36" t="s">
        <v>7</v>
      </c>
      <c r="B19" s="10">
        <f>SUM(B20:B51)</f>
        <v>464208.45000000007</v>
      </c>
      <c r="C19" s="70"/>
      <c r="D19" s="70"/>
    </row>
    <row r="20" spans="1:4" ht="15.75" customHeight="1">
      <c r="A20" s="62"/>
      <c r="B20" s="73">
        <v>21278.25</v>
      </c>
      <c r="C20" s="16" t="s">
        <v>64</v>
      </c>
      <c r="D20" s="16" t="s">
        <v>92</v>
      </c>
    </row>
    <row r="21" spans="1:4" ht="12.75">
      <c r="A21" s="7"/>
      <c r="B21" s="74">
        <v>29453.61</v>
      </c>
      <c r="C21" s="16" t="s">
        <v>65</v>
      </c>
      <c r="D21" s="16" t="s">
        <v>92</v>
      </c>
    </row>
    <row r="22" spans="1:4" ht="12.75">
      <c r="A22" s="7"/>
      <c r="B22" s="74">
        <v>7653.21</v>
      </c>
      <c r="C22" s="16" t="s">
        <v>66</v>
      </c>
      <c r="D22" s="16" t="s">
        <v>92</v>
      </c>
    </row>
    <row r="23" spans="1:4" ht="12.75">
      <c r="A23" s="7"/>
      <c r="B23" s="74">
        <v>14076.16</v>
      </c>
      <c r="C23" s="16" t="s">
        <v>67</v>
      </c>
      <c r="D23" s="16" t="s">
        <v>92</v>
      </c>
    </row>
    <row r="24" spans="1:4" ht="12.75">
      <c r="A24" s="7"/>
      <c r="B24" s="74">
        <v>7398.38</v>
      </c>
      <c r="C24" s="16" t="s">
        <v>68</v>
      </c>
      <c r="D24" s="16" t="s">
        <v>92</v>
      </c>
    </row>
    <row r="25" spans="1:4" ht="14.25">
      <c r="A25" s="7"/>
      <c r="B25" s="72">
        <v>101854.36</v>
      </c>
      <c r="C25" s="71" t="s">
        <v>69</v>
      </c>
      <c r="D25" s="71" t="s">
        <v>92</v>
      </c>
    </row>
    <row r="26" spans="1:4" ht="12.75">
      <c r="A26" s="7"/>
      <c r="B26" s="14">
        <v>9281.76</v>
      </c>
      <c r="C26" s="1" t="s">
        <v>70</v>
      </c>
      <c r="D26" s="1" t="s">
        <v>92</v>
      </c>
    </row>
    <row r="27" spans="1:4" ht="12.75">
      <c r="A27" s="7"/>
      <c r="B27" s="14">
        <v>24262.8</v>
      </c>
      <c r="C27" s="1" t="s">
        <v>71</v>
      </c>
      <c r="D27" s="1" t="s">
        <v>92</v>
      </c>
    </row>
    <row r="28" spans="1:4" ht="12.75">
      <c r="A28" s="7"/>
      <c r="B28" s="14">
        <v>6459.89</v>
      </c>
      <c r="C28" s="1" t="s">
        <v>72</v>
      </c>
      <c r="D28" s="1" t="s">
        <v>92</v>
      </c>
    </row>
    <row r="29" spans="1:4" ht="12.75">
      <c r="A29" s="7"/>
      <c r="B29" s="8">
        <v>5075.55</v>
      </c>
      <c r="C29" s="1" t="s">
        <v>73</v>
      </c>
      <c r="D29" s="1" t="s">
        <v>92</v>
      </c>
    </row>
    <row r="30" spans="1:4" ht="12.75">
      <c r="A30" s="7"/>
      <c r="B30" s="14">
        <v>3400.8</v>
      </c>
      <c r="C30" s="1" t="s">
        <v>74</v>
      </c>
      <c r="D30" s="1" t="s">
        <v>92</v>
      </c>
    </row>
    <row r="31" spans="1:4" ht="12.75">
      <c r="A31" s="7"/>
      <c r="B31" s="11">
        <v>117322.34</v>
      </c>
      <c r="C31" s="1" t="s">
        <v>75</v>
      </c>
      <c r="D31" s="1" t="s">
        <v>92</v>
      </c>
    </row>
    <row r="32" spans="1:4" ht="12.75">
      <c r="A32" s="7"/>
      <c r="B32" s="8">
        <v>1525.2</v>
      </c>
      <c r="C32" s="1" t="s">
        <v>76</v>
      </c>
      <c r="D32" s="1" t="s">
        <v>93</v>
      </c>
    </row>
    <row r="33" spans="1:4" ht="12.75">
      <c r="A33" s="7"/>
      <c r="B33" s="11">
        <v>221.96</v>
      </c>
      <c r="C33" s="1" t="s">
        <v>77</v>
      </c>
      <c r="D33" s="1" t="s">
        <v>93</v>
      </c>
    </row>
    <row r="34" spans="1:4" ht="12.75">
      <c r="A34" s="7"/>
      <c r="B34" s="11">
        <v>194.68</v>
      </c>
      <c r="C34" s="1" t="s">
        <v>78</v>
      </c>
      <c r="D34" s="1" t="s">
        <v>93</v>
      </c>
    </row>
    <row r="35" spans="1:4" ht="12.75">
      <c r="A35" s="7"/>
      <c r="B35" s="11">
        <v>175</v>
      </c>
      <c r="C35" s="1" t="s">
        <v>79</v>
      </c>
      <c r="D35" s="1" t="s">
        <v>93</v>
      </c>
    </row>
    <row r="36" spans="1:4" ht="12.75">
      <c r="A36" s="7"/>
      <c r="B36" s="11">
        <v>285.2</v>
      </c>
      <c r="C36" s="1" t="s">
        <v>80</v>
      </c>
      <c r="D36" s="1" t="s">
        <v>93</v>
      </c>
    </row>
    <row r="37" spans="1:4" ht="12.75">
      <c r="A37" s="1"/>
      <c r="B37" s="2">
        <v>1105.09</v>
      </c>
      <c r="C37" s="1" t="s">
        <v>81</v>
      </c>
      <c r="D37" s="1" t="s">
        <v>93</v>
      </c>
    </row>
    <row r="38" spans="1:4" ht="12.75">
      <c r="A38" s="1"/>
      <c r="B38" s="2">
        <v>520.18</v>
      </c>
      <c r="C38" s="1" t="s">
        <v>82</v>
      </c>
      <c r="D38" s="1" t="s">
        <v>93</v>
      </c>
    </row>
    <row r="39" spans="1:4" ht="12.75">
      <c r="A39" s="1"/>
      <c r="B39" s="2">
        <v>437.1</v>
      </c>
      <c r="C39" s="1" t="s">
        <v>83</v>
      </c>
      <c r="D39" s="1" t="s">
        <v>93</v>
      </c>
    </row>
    <row r="40" spans="1:4" ht="12.75">
      <c r="A40" s="1"/>
      <c r="B40" s="2">
        <v>68.2</v>
      </c>
      <c r="C40" s="1" t="s">
        <v>84</v>
      </c>
      <c r="D40" s="1" t="s">
        <v>93</v>
      </c>
    </row>
    <row r="41" spans="1:4" ht="12.75">
      <c r="A41" s="1"/>
      <c r="B41" s="2">
        <v>48276.89</v>
      </c>
      <c r="C41" s="1" t="s">
        <v>85</v>
      </c>
      <c r="D41" s="1" t="s">
        <v>35</v>
      </c>
    </row>
    <row r="42" spans="1:4" ht="12.75">
      <c r="A42" s="1"/>
      <c r="B42" s="2">
        <v>1072.6</v>
      </c>
      <c r="C42" s="1" t="s">
        <v>86</v>
      </c>
      <c r="D42" s="1" t="s">
        <v>35</v>
      </c>
    </row>
    <row r="43" spans="1:4" ht="12.75">
      <c r="A43" s="1"/>
      <c r="B43" s="2">
        <v>8149.28</v>
      </c>
      <c r="C43" s="1" t="s">
        <v>87</v>
      </c>
      <c r="D43" s="1" t="s">
        <v>94</v>
      </c>
    </row>
    <row r="44" spans="1:4" ht="12.75">
      <c r="A44" s="1"/>
      <c r="B44" s="2">
        <v>1800</v>
      </c>
      <c r="C44" s="1" t="s">
        <v>88</v>
      </c>
      <c r="D44" s="1" t="s">
        <v>95</v>
      </c>
    </row>
    <row r="45" spans="1:4" ht="12.75">
      <c r="A45" s="1"/>
      <c r="B45" s="2">
        <v>19999.96</v>
      </c>
      <c r="C45" s="1" t="s">
        <v>89</v>
      </c>
      <c r="D45" s="1" t="s">
        <v>31</v>
      </c>
    </row>
    <row r="46" spans="1:4" ht="12.75">
      <c r="A46" s="1"/>
      <c r="B46" s="2">
        <v>10000</v>
      </c>
      <c r="C46" s="1" t="s">
        <v>90</v>
      </c>
      <c r="D46" s="1" t="s">
        <v>35</v>
      </c>
    </row>
    <row r="47" spans="1:4" ht="12.75">
      <c r="A47" s="1"/>
      <c r="B47" s="2">
        <v>22860</v>
      </c>
      <c r="C47" s="1" t="s">
        <v>91</v>
      </c>
      <c r="D47" s="1" t="s">
        <v>35</v>
      </c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31.5">
      <c r="A52" s="42" t="s">
        <v>12</v>
      </c>
      <c r="B52" s="38">
        <v>0</v>
      </c>
      <c r="C52" s="40"/>
      <c r="D52" s="40"/>
    </row>
    <row r="53" spans="1:4" ht="19.5" customHeight="1">
      <c r="A53" s="43"/>
      <c r="B53" s="39"/>
      <c r="C53" s="41"/>
      <c r="D53" s="4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6" t="s">
        <v>13</v>
      </c>
      <c r="B60" s="38">
        <v>0</v>
      </c>
      <c r="C60" s="40"/>
      <c r="D60" s="40"/>
    </row>
    <row r="61" spans="1:4" ht="15.75">
      <c r="A61" s="37"/>
      <c r="B61" s="39"/>
      <c r="C61" s="41"/>
      <c r="D61" s="4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14</v>
      </c>
      <c r="B66" s="10">
        <f>B15+B19</f>
        <v>822319.4500000001</v>
      </c>
      <c r="C66" s="9"/>
      <c r="D66" s="9"/>
    </row>
    <row r="67" spans="1:4" ht="15.75">
      <c r="A67" s="18"/>
      <c r="B67" s="19"/>
      <c r="C67" s="18"/>
      <c r="D67" s="18"/>
    </row>
    <row r="68" spans="1:4" ht="15.75">
      <c r="A68" s="18"/>
      <c r="B68" s="19"/>
      <c r="C68" s="18"/>
      <c r="D68" s="18"/>
    </row>
    <row r="69" ht="12.75">
      <c r="B69" s="3"/>
    </row>
    <row r="70" spans="1:4" ht="15.75">
      <c r="A70" s="5" t="s">
        <v>15</v>
      </c>
      <c r="B70" s="3"/>
      <c r="C70" s="34" t="s">
        <v>16</v>
      </c>
      <c r="D70" s="34"/>
    </row>
    <row r="71" spans="1:4" ht="15.75">
      <c r="A71" s="4" t="s">
        <v>17</v>
      </c>
      <c r="B71" s="3"/>
      <c r="C71" s="35" t="s">
        <v>24</v>
      </c>
      <c r="D71" s="3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4" t="s">
        <v>19</v>
      </c>
      <c r="D75" s="34"/>
    </row>
    <row r="76" spans="2:4" ht="15.75">
      <c r="B76" s="3"/>
      <c r="C76" s="34" t="s">
        <v>20</v>
      </c>
      <c r="D76" s="3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25">
      <selection activeCell="G25" sqref="G25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4.710937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f>B16</f>
        <v>2618.01</v>
      </c>
      <c r="C15" s="40"/>
      <c r="D15" s="40"/>
    </row>
    <row r="16" spans="1:4" ht="12.75">
      <c r="A16" s="1"/>
      <c r="B16" s="12">
        <v>2618.01</v>
      </c>
      <c r="C16" s="1" t="s">
        <v>60</v>
      </c>
      <c r="D16" s="1" t="s">
        <v>62</v>
      </c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6" t="s">
        <v>7</v>
      </c>
      <c r="B20" s="38">
        <f>SUM(B21:B54)</f>
        <v>103868.43</v>
      </c>
      <c r="C20" s="40"/>
      <c r="D20" s="40"/>
    </row>
    <row r="21" spans="1:4" ht="13.5" customHeight="1">
      <c r="A21" s="7"/>
      <c r="B21" s="12">
        <v>6289.84</v>
      </c>
      <c r="C21" s="1" t="s">
        <v>59</v>
      </c>
      <c r="D21" s="1" t="s">
        <v>54</v>
      </c>
    </row>
    <row r="22" spans="1:4" ht="12.75">
      <c r="A22" s="7"/>
      <c r="B22" s="12">
        <v>234.66</v>
      </c>
      <c r="C22" s="1" t="s">
        <v>42</v>
      </c>
      <c r="D22" s="1" t="s">
        <v>53</v>
      </c>
    </row>
    <row r="23" spans="1:4" ht="12.75">
      <c r="A23" s="7"/>
      <c r="B23" s="12">
        <v>80.03</v>
      </c>
      <c r="C23" s="1" t="s">
        <v>61</v>
      </c>
      <c r="D23" s="1" t="s">
        <v>63</v>
      </c>
    </row>
    <row r="24" spans="1:4" ht="12.75">
      <c r="A24" s="7"/>
      <c r="B24" s="12">
        <v>13300.52</v>
      </c>
      <c r="C24" s="1" t="s">
        <v>61</v>
      </c>
      <c r="D24" s="1" t="s">
        <v>63</v>
      </c>
    </row>
    <row r="25" spans="1:4" ht="12.75">
      <c r="A25" s="7"/>
      <c r="B25" s="12">
        <v>942.01</v>
      </c>
      <c r="C25" s="1" t="s">
        <v>96</v>
      </c>
      <c r="D25" s="1" t="s">
        <v>117</v>
      </c>
    </row>
    <row r="26" spans="1:4" ht="12.75">
      <c r="A26" s="7"/>
      <c r="B26" s="12">
        <v>186</v>
      </c>
      <c r="C26" s="1" t="s">
        <v>97</v>
      </c>
      <c r="D26" s="1" t="s">
        <v>118</v>
      </c>
    </row>
    <row r="27" spans="1:4" ht="12.75">
      <c r="A27" s="7"/>
      <c r="B27" s="12">
        <v>907.18</v>
      </c>
      <c r="C27" s="1" t="s">
        <v>98</v>
      </c>
      <c r="D27" s="1" t="s">
        <v>35</v>
      </c>
    </row>
    <row r="28" spans="1:4" ht="12.75">
      <c r="A28" s="7"/>
      <c r="B28" s="12">
        <v>6079</v>
      </c>
      <c r="C28" s="1" t="s">
        <v>99</v>
      </c>
      <c r="D28" s="1" t="s">
        <v>9</v>
      </c>
    </row>
    <row r="29" spans="1:4" ht="12.75">
      <c r="A29" s="7"/>
      <c r="B29" s="12">
        <v>744</v>
      </c>
      <c r="C29" s="1" t="s">
        <v>100</v>
      </c>
      <c r="D29" s="1" t="s">
        <v>31</v>
      </c>
    </row>
    <row r="30" spans="1:4" ht="12.75">
      <c r="A30" s="7"/>
      <c r="B30" s="12">
        <v>2568</v>
      </c>
      <c r="C30" s="1" t="s">
        <v>101</v>
      </c>
      <c r="D30" s="1" t="s">
        <v>31</v>
      </c>
    </row>
    <row r="31" spans="1:4" ht="12.75">
      <c r="A31" s="7"/>
      <c r="B31" s="12">
        <v>5000</v>
      </c>
      <c r="C31" s="1" t="s">
        <v>102</v>
      </c>
      <c r="D31" s="1" t="s">
        <v>35</v>
      </c>
    </row>
    <row r="32" spans="1:4" ht="12.75">
      <c r="A32" s="7"/>
      <c r="B32" s="11">
        <v>5777.5</v>
      </c>
      <c r="C32" s="1" t="s">
        <v>103</v>
      </c>
      <c r="D32" s="1" t="s">
        <v>63</v>
      </c>
    </row>
    <row r="33" spans="1:4" ht="12.75">
      <c r="A33" s="7"/>
      <c r="B33" s="11">
        <v>223.2</v>
      </c>
      <c r="C33" s="1" t="s">
        <v>104</v>
      </c>
      <c r="D33" s="1" t="s">
        <v>31</v>
      </c>
    </row>
    <row r="34" spans="1:4" ht="12.75">
      <c r="A34" s="7"/>
      <c r="B34" s="11">
        <v>2456.93</v>
      </c>
      <c r="C34" s="1" t="s">
        <v>105</v>
      </c>
      <c r="D34" s="1" t="s">
        <v>31</v>
      </c>
    </row>
    <row r="35" spans="1:4" ht="12.75">
      <c r="A35" s="7"/>
      <c r="B35" s="11">
        <v>6578.2</v>
      </c>
      <c r="C35" s="1" t="s">
        <v>106</v>
      </c>
      <c r="D35" s="1" t="s">
        <v>31</v>
      </c>
    </row>
    <row r="36" spans="1:4" ht="12.75">
      <c r="A36" s="7"/>
      <c r="B36" s="11">
        <v>855.6</v>
      </c>
      <c r="C36" s="1" t="s">
        <v>107</v>
      </c>
      <c r="D36" s="1" t="s">
        <v>9</v>
      </c>
    </row>
    <row r="37" spans="1:4" ht="12.75">
      <c r="A37" s="7"/>
      <c r="B37" s="2">
        <v>13662.92</v>
      </c>
      <c r="C37" s="1" t="s">
        <v>108</v>
      </c>
      <c r="D37" s="1" t="s">
        <v>119</v>
      </c>
    </row>
    <row r="38" spans="1:4" ht="12.75">
      <c r="A38" s="7"/>
      <c r="B38" s="8">
        <v>2145</v>
      </c>
      <c r="C38" s="8" t="s">
        <v>109</v>
      </c>
      <c r="D38" s="1" t="s">
        <v>31</v>
      </c>
    </row>
    <row r="39" spans="1:4" ht="12.75">
      <c r="A39" s="7"/>
      <c r="B39" s="8">
        <v>5100.39</v>
      </c>
      <c r="C39" s="1" t="s">
        <v>110</v>
      </c>
      <c r="D39" s="1" t="s">
        <v>31</v>
      </c>
    </row>
    <row r="40" spans="1:4" ht="12.75">
      <c r="A40" s="7"/>
      <c r="B40" s="8">
        <v>3829.18</v>
      </c>
      <c r="C40" s="7" t="s">
        <v>111</v>
      </c>
      <c r="D40" s="1" t="s">
        <v>35</v>
      </c>
    </row>
    <row r="41" spans="1:4" ht="12.75">
      <c r="A41" s="7"/>
      <c r="B41" s="8">
        <v>10464.27</v>
      </c>
      <c r="C41" s="8" t="s">
        <v>112</v>
      </c>
      <c r="D41" s="1" t="s">
        <v>119</v>
      </c>
    </row>
    <row r="42" spans="1:4" ht="12.75">
      <c r="A42" s="7"/>
      <c r="B42" s="8">
        <v>900</v>
      </c>
      <c r="C42" s="7" t="s">
        <v>113</v>
      </c>
      <c r="D42" s="1" t="s">
        <v>31</v>
      </c>
    </row>
    <row r="43" spans="1:4" ht="12.75">
      <c r="A43" s="7"/>
      <c r="B43" s="8">
        <v>620</v>
      </c>
      <c r="C43" s="7" t="s">
        <v>114</v>
      </c>
      <c r="D43" s="1" t="s">
        <v>31</v>
      </c>
    </row>
    <row r="44" spans="1:4" ht="12.75">
      <c r="A44" s="7"/>
      <c r="B44" s="8">
        <v>6870</v>
      </c>
      <c r="C44" s="7" t="s">
        <v>115</v>
      </c>
      <c r="D44" s="1" t="s">
        <v>35</v>
      </c>
    </row>
    <row r="45" spans="1:4" ht="12.75">
      <c r="A45" s="7"/>
      <c r="B45" s="8">
        <v>1054</v>
      </c>
      <c r="C45" s="7" t="s">
        <v>116</v>
      </c>
      <c r="D45" s="1" t="s">
        <v>35</v>
      </c>
    </row>
    <row r="46" spans="1:4" ht="12.75">
      <c r="A46" s="7"/>
      <c r="B46" s="2">
        <v>7000</v>
      </c>
      <c r="C46" s="1" t="s">
        <v>10</v>
      </c>
      <c r="D46" s="1" t="s">
        <v>11</v>
      </c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31.5">
      <c r="A55" s="42" t="s">
        <v>12</v>
      </c>
      <c r="B55" s="38">
        <v>0</v>
      </c>
      <c r="C55" s="40"/>
      <c r="D55" s="40"/>
    </row>
    <row r="56" spans="1:4" ht="18" customHeight="1">
      <c r="A56" s="43"/>
      <c r="B56" s="39"/>
      <c r="C56" s="41"/>
      <c r="D56" s="4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6" t="s">
        <v>13</v>
      </c>
      <c r="B59" s="38">
        <v>0</v>
      </c>
      <c r="C59" s="40"/>
      <c r="D59" s="40"/>
    </row>
    <row r="60" spans="1:4" ht="15.75">
      <c r="A60" s="37"/>
      <c r="B60" s="39"/>
      <c r="C60" s="41"/>
      <c r="D60" s="4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14</v>
      </c>
      <c r="B65" s="10">
        <f>B15+B20</f>
        <v>106486.43999999999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15</v>
      </c>
      <c r="B68" s="3"/>
      <c r="C68" s="34" t="s">
        <v>16</v>
      </c>
      <c r="D68" s="34"/>
    </row>
    <row r="69" spans="1:4" ht="15.75">
      <c r="A69" s="4" t="s">
        <v>17</v>
      </c>
      <c r="B69" s="3"/>
      <c r="C69" s="35" t="s">
        <v>25</v>
      </c>
      <c r="D69" s="35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4" t="s">
        <v>19</v>
      </c>
      <c r="D73" s="34"/>
    </row>
    <row r="74" spans="2:4" ht="15.75">
      <c r="B74" s="3"/>
      <c r="C74" s="34" t="s">
        <v>20</v>
      </c>
      <c r="D74" s="3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46">
      <selection activeCell="C22" sqref="C22"/>
    </sheetView>
  </sheetViews>
  <sheetFormatPr defaultColWidth="9.140625" defaultRowHeight="12.75"/>
  <cols>
    <col min="1" max="1" width="32.00390625" style="0" customWidth="1"/>
    <col min="2" max="2" width="15.28125" style="0" customWidth="1"/>
    <col min="3" max="3" width="33.7109375" style="0" customWidth="1"/>
    <col min="4" max="4" width="35.5742187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15.7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f>B16</f>
        <v>0</v>
      </c>
      <c r="C15" s="40"/>
      <c r="D15" s="40"/>
    </row>
    <row r="16" spans="1:4" ht="15.75">
      <c r="A16" s="37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6" t="s">
        <v>7</v>
      </c>
      <c r="B20" s="38">
        <f>+B21+B22+B23+B24+B25+B26+B27+B28+B29+B30+B31+B32+B33+B34+B36+B37+B38+B39+B40+B41+B42+B43+B44+B45+B35</f>
        <v>8646.99</v>
      </c>
      <c r="C20" s="40"/>
      <c r="D20" s="40"/>
    </row>
    <row r="21" spans="1:4" ht="12.75">
      <c r="A21" s="7"/>
      <c r="B21" s="31">
        <v>8646.99</v>
      </c>
      <c r="C21" s="25" t="s">
        <v>127</v>
      </c>
      <c r="D21" s="1" t="s">
        <v>35</v>
      </c>
    </row>
    <row r="22" spans="1:4" ht="12.75">
      <c r="A22" s="7"/>
      <c r="B22" s="31"/>
      <c r="C22" s="25"/>
      <c r="D22" s="1"/>
    </row>
    <row r="23" spans="1:4" ht="12.75">
      <c r="A23" s="7"/>
      <c r="B23" s="31"/>
      <c r="C23" s="25"/>
      <c r="D23" s="1"/>
    </row>
    <row r="24" spans="1:4" ht="12.75">
      <c r="A24" s="7"/>
      <c r="B24" s="31"/>
      <c r="C24" s="25"/>
      <c r="D24" s="1"/>
    </row>
    <row r="25" spans="1:4" ht="12.75">
      <c r="A25" s="7"/>
      <c r="B25" s="31"/>
      <c r="C25" s="25"/>
      <c r="D25" s="1"/>
    </row>
    <row r="26" spans="1:4" ht="12.75">
      <c r="A26" s="7"/>
      <c r="B26" s="31"/>
      <c r="C26" s="25"/>
      <c r="D26" s="1"/>
    </row>
    <row r="27" spans="1:4" ht="12.75">
      <c r="A27" s="7"/>
      <c r="B27" s="31"/>
      <c r="C27" s="25"/>
      <c r="D27" s="1"/>
    </row>
    <row r="28" spans="1:4" ht="12.75">
      <c r="A28" s="7"/>
      <c r="B28" s="31"/>
      <c r="C28" s="25"/>
      <c r="D28" s="1"/>
    </row>
    <row r="29" spans="1:4" ht="12.75">
      <c r="A29" s="7"/>
      <c r="B29" s="31"/>
      <c r="C29" s="25"/>
      <c r="D29" s="1"/>
    </row>
    <row r="30" spans="1:4" ht="12.75">
      <c r="A30" s="7"/>
      <c r="B30" s="33"/>
      <c r="C30" s="30"/>
      <c r="D30" s="1"/>
    </row>
    <row r="31" spans="1:4" ht="12.75">
      <c r="A31" s="7"/>
      <c r="B31" s="33"/>
      <c r="C31" s="30"/>
      <c r="D31" s="1"/>
    </row>
    <row r="32" spans="1:4" ht="12.75">
      <c r="A32" s="7"/>
      <c r="B32" s="33"/>
      <c r="C32" s="30"/>
      <c r="D32" s="1"/>
    </row>
    <row r="33" spans="1:4" ht="12.75">
      <c r="A33" s="7"/>
      <c r="B33" s="33"/>
      <c r="C33" s="30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1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31.5">
      <c r="A54" s="42" t="s">
        <v>12</v>
      </c>
      <c r="B54" s="38">
        <v>0</v>
      </c>
      <c r="C54" s="40"/>
      <c r="D54" s="40"/>
    </row>
    <row r="55" spans="1:4" ht="21" customHeight="1">
      <c r="A55" s="43"/>
      <c r="B55" s="39"/>
      <c r="C55" s="41"/>
      <c r="D55" s="4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36" t="s">
        <v>13</v>
      </c>
      <c r="B62" s="38">
        <v>0</v>
      </c>
      <c r="C62" s="40"/>
      <c r="D62" s="40"/>
    </row>
    <row r="63" spans="1:4" ht="15.75">
      <c r="A63" s="37"/>
      <c r="B63" s="39"/>
      <c r="C63" s="41"/>
      <c r="D63" s="4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14</v>
      </c>
      <c r="B68" s="10">
        <f>B15+B20</f>
        <v>8646.99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15</v>
      </c>
      <c r="B71" s="3"/>
      <c r="C71" s="34" t="s">
        <v>16</v>
      </c>
      <c r="D71" s="34"/>
    </row>
    <row r="72" spans="1:4" ht="15.75">
      <c r="A72" s="4" t="s">
        <v>17</v>
      </c>
      <c r="B72" s="3"/>
      <c r="C72" s="35" t="s">
        <v>26</v>
      </c>
      <c r="D72" s="35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4" t="s">
        <v>19</v>
      </c>
      <c r="D76" s="34"/>
    </row>
    <row r="77" spans="2:4" ht="15.75">
      <c r="B77" s="3"/>
      <c r="C77" s="34" t="s">
        <v>20</v>
      </c>
      <c r="D77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22">
      <selection activeCell="D25" sqref="D25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f>B16+B17</f>
        <v>815219</v>
      </c>
      <c r="C15" s="40"/>
      <c r="D15" s="40"/>
    </row>
    <row r="16" spans="1:4" ht="12.75">
      <c r="A16" s="1"/>
      <c r="B16" s="2">
        <v>180909</v>
      </c>
      <c r="C16" s="1" t="s">
        <v>122</v>
      </c>
      <c r="D16" s="1" t="s">
        <v>128</v>
      </c>
    </row>
    <row r="17" spans="1:4" ht="12.75">
      <c r="A17" s="1"/>
      <c r="B17" s="29">
        <v>634310</v>
      </c>
      <c r="C17" s="1" t="s">
        <v>124</v>
      </c>
      <c r="D17" s="1" t="s">
        <v>128</v>
      </c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1"/>
      <c r="B20" s="2"/>
      <c r="C20" s="1"/>
      <c r="D20" s="6"/>
    </row>
    <row r="21" spans="1:4" ht="12.75" customHeight="1">
      <c r="A21" s="20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5.75">
      <c r="A26" s="36" t="s">
        <v>7</v>
      </c>
      <c r="B26" s="38">
        <f>SUM(A28:B49)</f>
        <v>0</v>
      </c>
      <c r="C26" s="60"/>
      <c r="D26" s="54"/>
    </row>
    <row r="27" spans="1:4" ht="12.75">
      <c r="A27" s="7"/>
      <c r="B27" s="2"/>
      <c r="C27" s="7"/>
      <c r="D27" s="1"/>
    </row>
    <row r="28" spans="1:4" ht="12.75">
      <c r="A28" s="7"/>
      <c r="B28" s="2"/>
      <c r="C28" s="7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1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31.5">
      <c r="A52" s="42" t="s">
        <v>12</v>
      </c>
      <c r="B52" s="38">
        <v>0</v>
      </c>
      <c r="C52" s="40"/>
      <c r="D52" s="40"/>
    </row>
    <row r="53" spans="1:4" ht="19.5" customHeight="1">
      <c r="A53" s="43"/>
      <c r="B53" s="39"/>
      <c r="C53" s="41"/>
      <c r="D53" s="4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6" t="s">
        <v>13</v>
      </c>
      <c r="B60" s="38">
        <f>B62+B63</f>
        <v>0</v>
      </c>
      <c r="C60" s="40"/>
      <c r="D60" s="40"/>
    </row>
    <row r="61" spans="1:4" ht="15.75">
      <c r="A61" s="37"/>
      <c r="B61" s="39"/>
      <c r="C61" s="41"/>
      <c r="D61" s="4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14</v>
      </c>
      <c r="B66" s="10">
        <f>B15</f>
        <v>815219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15</v>
      </c>
      <c r="B69" s="3"/>
      <c r="C69" s="34" t="s">
        <v>16</v>
      </c>
      <c r="D69" s="34"/>
    </row>
    <row r="70" spans="1:4" ht="15.75">
      <c r="A70" s="4" t="s">
        <v>17</v>
      </c>
      <c r="B70" s="3"/>
      <c r="C70" s="35" t="s">
        <v>18</v>
      </c>
      <c r="D70" s="35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4" t="s">
        <v>19</v>
      </c>
      <c r="D74" s="34"/>
    </row>
    <row r="75" spans="2:4" ht="15.75">
      <c r="B75" s="3"/>
      <c r="C75" s="34" t="s">
        <v>20</v>
      </c>
      <c r="D75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17">
      <selection activeCell="B36" sqref="B36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5.421875" style="0" customWidth="1"/>
    <col min="4" max="4" width="20.5742187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v>0</v>
      </c>
      <c r="C15" s="40"/>
      <c r="D15" s="40"/>
    </row>
    <row r="16" spans="1:4" ht="12.75">
      <c r="A16" s="1"/>
      <c r="B16" s="8"/>
      <c r="C16" s="7"/>
      <c r="D16" s="6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5"/>
      <c r="B20" s="76"/>
      <c r="C20" s="75"/>
      <c r="D20" s="77"/>
    </row>
    <row r="21" spans="1:4" ht="15.75">
      <c r="A21" s="62" t="s">
        <v>7</v>
      </c>
      <c r="B21" s="10">
        <f>B22+B23+B24+B25+B27+B28+B29+B30+B31+B32+B33+B34+B35+B36+B37+B38+B39+B40+B41+B42+B43+B44+B45+B46+B47+B48+B49+B50+B51+B26</f>
        <v>162034.22999999998</v>
      </c>
      <c r="C21" s="64"/>
      <c r="D21" s="64"/>
    </row>
    <row r="22" spans="1:4" ht="12.75">
      <c r="A22" s="7"/>
      <c r="B22" s="8">
        <v>79743.5</v>
      </c>
      <c r="C22" s="1" t="s">
        <v>129</v>
      </c>
      <c r="D22" s="1" t="s">
        <v>119</v>
      </c>
    </row>
    <row r="23" spans="1:4" ht="12.75">
      <c r="A23" s="7"/>
      <c r="B23" s="8">
        <v>77629.05</v>
      </c>
      <c r="C23" s="7" t="s">
        <v>130</v>
      </c>
      <c r="D23" s="1" t="s">
        <v>119</v>
      </c>
    </row>
    <row r="24" spans="1:4" ht="12.75">
      <c r="A24" s="7"/>
      <c r="B24" s="8">
        <v>250</v>
      </c>
      <c r="C24" s="1" t="s">
        <v>131</v>
      </c>
      <c r="D24" s="1" t="s">
        <v>31</v>
      </c>
    </row>
    <row r="25" spans="1:4" ht="12.75">
      <c r="A25" s="7"/>
      <c r="B25" s="8">
        <v>311.49</v>
      </c>
      <c r="C25" s="7" t="s">
        <v>132</v>
      </c>
      <c r="D25" s="1" t="s">
        <v>31</v>
      </c>
    </row>
    <row r="26" spans="1:4" ht="12.75">
      <c r="A26" s="7"/>
      <c r="B26" s="8">
        <v>434.01</v>
      </c>
      <c r="C26" s="1" t="s">
        <v>133</v>
      </c>
      <c r="D26" s="1" t="s">
        <v>118</v>
      </c>
    </row>
    <row r="27" spans="1:4" ht="12.75">
      <c r="A27" s="7"/>
      <c r="B27" s="8">
        <v>3174.16</v>
      </c>
      <c r="C27" s="7" t="s">
        <v>133</v>
      </c>
      <c r="D27" s="1" t="s">
        <v>135</v>
      </c>
    </row>
    <row r="28" spans="1:4" ht="12.75">
      <c r="A28" s="7"/>
      <c r="B28" s="8">
        <v>390.02</v>
      </c>
      <c r="C28" s="1" t="s">
        <v>133</v>
      </c>
      <c r="D28" s="1" t="s">
        <v>135</v>
      </c>
    </row>
    <row r="29" spans="1:4" ht="12.75">
      <c r="A29" s="7"/>
      <c r="B29" s="8">
        <v>102</v>
      </c>
      <c r="C29" s="7" t="s">
        <v>134</v>
      </c>
      <c r="D29" s="7" t="s">
        <v>31</v>
      </c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2"/>
    </row>
    <row r="34" spans="1:7" ht="12.75">
      <c r="A34" s="7"/>
      <c r="B34" s="8"/>
      <c r="C34" s="1"/>
      <c r="D34" s="7"/>
      <c r="G34" s="22"/>
    </row>
    <row r="35" spans="1:7" ht="12.75">
      <c r="A35" s="7"/>
      <c r="B35" s="8"/>
      <c r="C35" s="1"/>
      <c r="D35" s="7"/>
      <c r="G35" s="23"/>
    </row>
    <row r="36" spans="1:7" ht="12.75">
      <c r="A36" s="7"/>
      <c r="B36" s="8"/>
      <c r="C36" s="7"/>
      <c r="D36" s="7"/>
      <c r="G36" s="23"/>
    </row>
    <row r="37" spans="1:7" ht="12.75">
      <c r="A37" s="7"/>
      <c r="B37" s="8"/>
      <c r="C37" s="7"/>
      <c r="D37" s="7"/>
      <c r="G37" s="23"/>
    </row>
    <row r="38" spans="1:7" ht="12.75">
      <c r="A38" s="7"/>
      <c r="B38" s="8"/>
      <c r="C38" s="7"/>
      <c r="D38" s="7"/>
      <c r="G38" s="23"/>
    </row>
    <row r="39" spans="1:7" ht="12.75">
      <c r="A39" s="7"/>
      <c r="B39" s="8"/>
      <c r="C39" s="7"/>
      <c r="D39" s="7"/>
      <c r="G39" s="23"/>
    </row>
    <row r="40" spans="1:7" ht="12.75">
      <c r="A40" s="7"/>
      <c r="B40" s="8"/>
      <c r="C40" s="7"/>
      <c r="D40" s="7"/>
      <c r="G40" s="23"/>
    </row>
    <row r="41" spans="1:7" ht="12.75">
      <c r="A41" s="7"/>
      <c r="B41" s="8"/>
      <c r="C41" s="7"/>
      <c r="D41" s="7"/>
      <c r="G41" s="23"/>
    </row>
    <row r="42" spans="1:7" ht="12.75">
      <c r="A42" s="7"/>
      <c r="B42" s="8"/>
      <c r="C42" s="7"/>
      <c r="D42" s="7"/>
      <c r="G42" s="23"/>
    </row>
    <row r="43" spans="1:7" ht="12.75">
      <c r="A43" s="7"/>
      <c r="B43" s="8"/>
      <c r="C43" s="7"/>
      <c r="D43" s="7"/>
      <c r="G43" s="23"/>
    </row>
    <row r="44" spans="1:7" ht="12.75">
      <c r="A44" s="7"/>
      <c r="B44" s="8"/>
      <c r="C44" s="7"/>
      <c r="D44" s="7"/>
      <c r="G44" s="23"/>
    </row>
    <row r="45" spans="1:7" ht="12.75">
      <c r="A45" s="7"/>
      <c r="B45" s="8"/>
      <c r="C45" s="7"/>
      <c r="D45" s="7"/>
      <c r="G45" s="23"/>
    </row>
    <row r="46" spans="1:7" ht="12.75">
      <c r="A46" s="7"/>
      <c r="B46" s="8"/>
      <c r="C46" s="7"/>
      <c r="D46" s="7"/>
      <c r="G46" s="23"/>
    </row>
    <row r="47" spans="1:7" ht="12.75">
      <c r="A47" s="7"/>
      <c r="B47" s="8"/>
      <c r="C47" s="7"/>
      <c r="D47" s="7"/>
      <c r="G47" s="23"/>
    </row>
    <row r="48" spans="1:7" ht="12.75">
      <c r="A48" s="7"/>
      <c r="B48" s="8"/>
      <c r="C48" s="7"/>
      <c r="D48" s="7"/>
      <c r="G48" s="23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2" t="s">
        <v>12</v>
      </c>
      <c r="B53" s="38">
        <v>0</v>
      </c>
      <c r="C53" s="40"/>
      <c r="D53" s="40"/>
    </row>
    <row r="54" spans="1:4" ht="18.75" customHeight="1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6" t="s">
        <v>13</v>
      </c>
      <c r="B61" s="38">
        <v>0</v>
      </c>
      <c r="C61" s="40"/>
      <c r="D61" s="40"/>
    </row>
    <row r="62" spans="1:4" ht="15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B21</f>
        <v>162034.22999999998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4" t="s">
        <v>16</v>
      </c>
      <c r="D70" s="34"/>
    </row>
    <row r="71" spans="1:4" ht="15.75">
      <c r="A71" s="4" t="s">
        <v>17</v>
      </c>
      <c r="B71" s="3"/>
      <c r="C71" s="35" t="s">
        <v>27</v>
      </c>
      <c r="D71" s="3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4" t="s">
        <v>19</v>
      </c>
      <c r="D75" s="34"/>
    </row>
    <row r="76" spans="2:4" ht="15.75">
      <c r="B76" s="3"/>
      <c r="C76" s="34" t="s">
        <v>20</v>
      </c>
      <c r="D76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6">
      <selection activeCell="B65" sqref="B65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v>5726</v>
      </c>
      <c r="C15" s="40"/>
      <c r="D15" s="40"/>
    </row>
    <row r="16" spans="1:4" ht="12.75">
      <c r="A16" s="1"/>
      <c r="B16" s="11">
        <v>5726</v>
      </c>
      <c r="C16" s="1" t="s">
        <v>8</v>
      </c>
      <c r="D16" s="1" t="s">
        <v>136</v>
      </c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 customHeight="1">
      <c r="A20" s="36" t="s">
        <v>7</v>
      </c>
      <c r="B20" s="38">
        <f>B21+B22+B23+B24</f>
        <v>4402</v>
      </c>
      <c r="C20" s="40"/>
      <c r="D20" s="40"/>
    </row>
    <row r="21" spans="1:4" ht="12.75">
      <c r="A21" s="7"/>
      <c r="B21" s="76">
        <v>4402</v>
      </c>
      <c r="C21" s="75" t="s">
        <v>137</v>
      </c>
      <c r="D21" s="77" t="s">
        <v>31</v>
      </c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1.5">
      <c r="A50" s="42" t="s">
        <v>12</v>
      </c>
      <c r="B50" s="38">
        <v>0</v>
      </c>
      <c r="C50" s="40"/>
      <c r="D50" s="40"/>
    </row>
    <row r="51" spans="1:4" ht="21" customHeight="1">
      <c r="A51" s="43"/>
      <c r="B51" s="39"/>
      <c r="C51" s="41"/>
      <c r="D51" s="41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6" t="s">
        <v>13</v>
      </c>
      <c r="B58" s="38">
        <v>0</v>
      </c>
      <c r="C58" s="40"/>
      <c r="D58" s="40"/>
    </row>
    <row r="59" spans="1:4" ht="15.75">
      <c r="A59" s="37"/>
      <c r="B59" s="39"/>
      <c r="C59" s="41"/>
      <c r="D59" s="4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14</v>
      </c>
      <c r="B64" s="10">
        <f>B20+B15</f>
        <v>10128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15</v>
      </c>
      <c r="B67" s="3"/>
      <c r="C67" s="34" t="s">
        <v>16</v>
      </c>
      <c r="D67" s="34"/>
    </row>
    <row r="68" spans="1:4" ht="15.75">
      <c r="A68" s="4" t="s">
        <v>17</v>
      </c>
      <c r="B68" s="3"/>
      <c r="C68" s="35" t="s">
        <v>28</v>
      </c>
      <c r="D68" s="35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4" t="s">
        <v>19</v>
      </c>
      <c r="D72" s="34"/>
    </row>
    <row r="73" spans="2:4" ht="15.75">
      <c r="B73" s="3"/>
      <c r="C73" s="34" t="s">
        <v>20</v>
      </c>
      <c r="D73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C24" sqref="B24:D24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1.28125" style="0" customWidth="1"/>
    <col min="4" max="4" width="20.003906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v>0</v>
      </c>
      <c r="C15" s="40"/>
      <c r="D15" s="40"/>
    </row>
    <row r="16" spans="1:4" ht="12.75">
      <c r="A16" s="1"/>
      <c r="B16" s="2"/>
      <c r="C16" s="1"/>
      <c r="D16" s="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6" t="s">
        <v>7</v>
      </c>
      <c r="B20" s="38">
        <f>SUM(B21:B50)</f>
        <v>8923.64</v>
      </c>
      <c r="C20" s="40"/>
      <c r="D20" s="40"/>
    </row>
    <row r="21" spans="1:4" ht="12.75">
      <c r="A21" s="7"/>
      <c r="B21" s="8">
        <v>1364</v>
      </c>
      <c r="C21" s="7" t="s">
        <v>30</v>
      </c>
      <c r="D21" s="1" t="s">
        <v>31</v>
      </c>
    </row>
    <row r="22" spans="1:4" ht="12.75">
      <c r="A22" s="7"/>
      <c r="B22" s="8">
        <v>207.43</v>
      </c>
      <c r="C22" s="7" t="s">
        <v>138</v>
      </c>
      <c r="D22" s="1" t="s">
        <v>31</v>
      </c>
    </row>
    <row r="23" spans="1:4" ht="12.75">
      <c r="A23" s="7"/>
      <c r="B23" s="8">
        <v>3352.21</v>
      </c>
      <c r="C23" s="7" t="s">
        <v>138</v>
      </c>
      <c r="D23" s="1" t="s">
        <v>31</v>
      </c>
    </row>
    <row r="24" spans="1:4" ht="12.75">
      <c r="A24" s="7"/>
      <c r="B24" s="2">
        <v>4000</v>
      </c>
      <c r="C24" s="1" t="s">
        <v>10</v>
      </c>
      <c r="D24" s="1" t="s">
        <v>11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2" t="s">
        <v>12</v>
      </c>
      <c r="B53" s="38">
        <f>SUM(B55:B58)</f>
        <v>0</v>
      </c>
      <c r="C53" s="40"/>
      <c r="D53" s="40"/>
    </row>
    <row r="54" spans="1:4" ht="22.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6" t="s">
        <v>13</v>
      </c>
      <c r="B61" s="38">
        <v>0</v>
      </c>
      <c r="C61" s="40"/>
      <c r="D61" s="40"/>
    </row>
    <row r="62" spans="1:4" ht="15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8923.64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4" t="s">
        <v>16</v>
      </c>
      <c r="D70" s="34"/>
    </row>
    <row r="71" spans="1:4" ht="15.75">
      <c r="A71" s="4" t="s">
        <v>17</v>
      </c>
      <c r="B71" s="3"/>
      <c r="C71" s="35" t="s">
        <v>28</v>
      </c>
      <c r="D71" s="3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4" t="s">
        <v>19</v>
      </c>
      <c r="D75" s="34"/>
    </row>
    <row r="76" spans="2:4" ht="15.75">
      <c r="B76" s="3"/>
      <c r="C76" s="34" t="s">
        <v>20</v>
      </c>
      <c r="D76" s="34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2">
      <selection activeCell="E76" sqref="E76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v>0</v>
      </c>
      <c r="C15" s="40"/>
      <c r="D15" s="40"/>
    </row>
    <row r="16" spans="1:4" ht="15.75">
      <c r="A16" s="37"/>
      <c r="B16" s="39"/>
      <c r="C16" s="41"/>
      <c r="D16" s="4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6" t="s">
        <v>7</v>
      </c>
      <c r="B20" s="38">
        <f>SUM(B21:B50)</f>
        <v>43606.04</v>
      </c>
      <c r="C20" s="40"/>
      <c r="D20" s="40"/>
    </row>
    <row r="21" spans="1:4" ht="12.75">
      <c r="A21" s="7"/>
      <c r="B21" s="11">
        <v>940</v>
      </c>
      <c r="C21" s="1" t="s">
        <v>138</v>
      </c>
      <c r="D21" s="1" t="s">
        <v>31</v>
      </c>
    </row>
    <row r="22" spans="1:4" ht="12.75">
      <c r="A22" s="7"/>
      <c r="B22" s="11">
        <v>3838.15</v>
      </c>
      <c r="C22" s="1" t="s">
        <v>139</v>
      </c>
      <c r="D22" s="1" t="s">
        <v>35</v>
      </c>
    </row>
    <row r="23" spans="1:4" ht="12.75">
      <c r="A23" s="7"/>
      <c r="B23" s="1">
        <v>2172.3</v>
      </c>
      <c r="C23" s="1" t="s">
        <v>98</v>
      </c>
      <c r="D23" s="1" t="s">
        <v>35</v>
      </c>
    </row>
    <row r="24" spans="1:4" ht="12.75">
      <c r="A24" s="7"/>
      <c r="B24" s="8">
        <v>1746.5</v>
      </c>
      <c r="C24" s="7" t="s">
        <v>140</v>
      </c>
      <c r="D24" s="1" t="s">
        <v>35</v>
      </c>
    </row>
    <row r="25" spans="1:4" ht="12.75">
      <c r="A25" s="7"/>
      <c r="B25" s="8">
        <v>15051</v>
      </c>
      <c r="C25" s="7" t="s">
        <v>141</v>
      </c>
      <c r="D25" s="1" t="s">
        <v>35</v>
      </c>
    </row>
    <row r="26" spans="1:4" ht="12.75">
      <c r="A26" s="7"/>
      <c r="B26" s="8">
        <v>7545</v>
      </c>
      <c r="C26" s="7" t="s">
        <v>142</v>
      </c>
      <c r="D26" s="1" t="s">
        <v>35</v>
      </c>
    </row>
    <row r="27" spans="1:4" ht="12.75">
      <c r="A27" s="7"/>
      <c r="B27" s="8">
        <v>3379.99</v>
      </c>
      <c r="C27" s="7" t="s">
        <v>143</v>
      </c>
      <c r="D27" s="1" t="s">
        <v>35</v>
      </c>
    </row>
    <row r="28" spans="1:4" ht="12.75">
      <c r="A28" s="7"/>
      <c r="B28" s="8">
        <v>3688</v>
      </c>
      <c r="C28" s="7" t="s">
        <v>8</v>
      </c>
      <c r="D28" s="1" t="s">
        <v>35</v>
      </c>
    </row>
    <row r="29" spans="1:4" ht="12.75">
      <c r="A29" s="7"/>
      <c r="B29" s="8">
        <v>4800</v>
      </c>
      <c r="C29" s="7" t="s">
        <v>144</v>
      </c>
      <c r="D29" s="1" t="s">
        <v>35</v>
      </c>
    </row>
    <row r="30" spans="1:4" ht="12.75">
      <c r="A30" s="7"/>
      <c r="B30" s="8">
        <v>246.7</v>
      </c>
      <c r="C30" s="7" t="s">
        <v>145</v>
      </c>
      <c r="D30" s="1" t="s">
        <v>31</v>
      </c>
    </row>
    <row r="31" spans="1:4" ht="12.75">
      <c r="A31" s="7"/>
      <c r="B31" s="8">
        <v>198.4</v>
      </c>
      <c r="C31" s="7" t="s">
        <v>146</v>
      </c>
      <c r="D31" s="1" t="s">
        <v>31</v>
      </c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1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2" t="s">
        <v>12</v>
      </c>
      <c r="B53" s="38">
        <f>SUM(B55:B58)</f>
        <v>0</v>
      </c>
      <c r="C53" s="40"/>
      <c r="D53" s="40"/>
    </row>
    <row r="54" spans="1:4" ht="18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6" t="s">
        <v>13</v>
      </c>
      <c r="B61" s="38">
        <v>0</v>
      </c>
      <c r="C61" s="40"/>
      <c r="D61" s="40"/>
    </row>
    <row r="62" spans="1:4" ht="15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43606.04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4" t="s">
        <v>16</v>
      </c>
      <c r="D70" s="34"/>
    </row>
    <row r="71" spans="1:4" ht="15.75">
      <c r="A71" s="4" t="s">
        <v>17</v>
      </c>
      <c r="B71" s="3"/>
      <c r="C71" s="35" t="s">
        <v>28</v>
      </c>
      <c r="D71" s="3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4" t="s">
        <v>19</v>
      </c>
      <c r="D75" s="34"/>
    </row>
    <row r="76" spans="2:4" ht="15.75">
      <c r="B76" s="3"/>
      <c r="C76" s="34" t="s">
        <v>20</v>
      </c>
      <c r="D76" s="34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49">
      <selection activeCell="G73" sqref="G73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4" t="s">
        <v>0</v>
      </c>
      <c r="B4" s="34"/>
      <c r="C4" s="34"/>
      <c r="D4" s="34"/>
    </row>
    <row r="5" spans="1:4" ht="15.75">
      <c r="A5" s="34" t="s">
        <v>1</v>
      </c>
      <c r="B5" s="34"/>
      <c r="C5" s="34"/>
      <c r="D5" s="34"/>
    </row>
    <row r="10" spans="1:4" ht="31.5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5.75">
      <c r="A11" s="50"/>
      <c r="B11" s="52"/>
      <c r="C11" s="50"/>
      <c r="D11" s="50"/>
    </row>
    <row r="12" spans="1:4" ht="15.75">
      <c r="A12" s="51"/>
      <c r="B12" s="53"/>
      <c r="C12" s="51"/>
      <c r="D12" s="51"/>
    </row>
    <row r="13" spans="1:4" ht="15.75">
      <c r="A13" s="36" t="s">
        <v>6</v>
      </c>
      <c r="B13" s="38">
        <v>0</v>
      </c>
      <c r="C13" s="40"/>
      <c r="D13" s="40"/>
    </row>
    <row r="14" spans="1:4" ht="15.75">
      <c r="A14" s="37"/>
      <c r="B14" s="39"/>
      <c r="C14" s="41"/>
      <c r="D14" s="41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6" t="s">
        <v>7</v>
      </c>
      <c r="B18" s="38">
        <f>SUM(B19:B48)</f>
        <v>0</v>
      </c>
      <c r="C18" s="40"/>
      <c r="D18" s="40"/>
    </row>
    <row r="19" spans="1:4" ht="12.75">
      <c r="A19" s="7"/>
      <c r="B19" s="11"/>
      <c r="C19" s="1"/>
      <c r="D19" s="1"/>
    </row>
    <row r="20" spans="1:4" ht="12.75">
      <c r="A20" s="7"/>
      <c r="B20" s="11"/>
      <c r="C20" s="1"/>
      <c r="D20" s="1"/>
    </row>
    <row r="21" spans="1:4" ht="12.75">
      <c r="A21" s="7"/>
      <c r="B21" s="1"/>
      <c r="C21" s="1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0.75" customHeight="1">
      <c r="A51" s="42" t="s">
        <v>12</v>
      </c>
      <c r="B51" s="38">
        <f>SUM(B53:B56)</f>
        <v>0</v>
      </c>
      <c r="C51" s="40"/>
      <c r="D51" s="40"/>
    </row>
    <row r="52" spans="1:4" ht="15.75" hidden="1">
      <c r="A52" s="43"/>
      <c r="B52" s="39"/>
      <c r="C52" s="41"/>
      <c r="D52" s="4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6" t="s">
        <v>13</v>
      </c>
      <c r="B59" s="38">
        <v>0</v>
      </c>
      <c r="C59" s="40"/>
      <c r="D59" s="40"/>
    </row>
    <row r="60" spans="1:4" ht="15.75">
      <c r="A60" s="37"/>
      <c r="B60" s="39"/>
      <c r="C60" s="41"/>
      <c r="D60" s="4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14</v>
      </c>
      <c r="B65" s="10">
        <f>B13+B18</f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15</v>
      </c>
      <c r="B68" s="3"/>
      <c r="C68" s="34" t="s">
        <v>16</v>
      </c>
      <c r="D68" s="34"/>
    </row>
    <row r="69" spans="1:4" ht="15.75">
      <c r="A69" s="4" t="s">
        <v>17</v>
      </c>
      <c r="B69" s="3"/>
      <c r="C69" s="35" t="s">
        <v>28</v>
      </c>
      <c r="D69" s="35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4" t="s">
        <v>19</v>
      </c>
      <c r="D73" s="34"/>
    </row>
    <row r="74" spans="2:4" ht="15.75">
      <c r="B74" s="3"/>
      <c r="C74" s="34" t="s">
        <v>20</v>
      </c>
      <c r="D74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0">
      <selection activeCell="C23" sqref="C23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4" t="s">
        <v>0</v>
      </c>
      <c r="B4" s="34"/>
      <c r="C4" s="34"/>
      <c r="D4" s="34"/>
    </row>
    <row r="5" spans="1:4" ht="15.75">
      <c r="A5" s="34" t="s">
        <v>1</v>
      </c>
      <c r="B5" s="34"/>
      <c r="C5" s="34"/>
      <c r="D5" s="34"/>
    </row>
    <row r="10" spans="1:4" ht="31.5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5.75">
      <c r="A11" s="50"/>
      <c r="B11" s="52"/>
      <c r="C11" s="50"/>
      <c r="D11" s="50"/>
    </row>
    <row r="12" spans="1:4" ht="15.75">
      <c r="A12" s="51"/>
      <c r="B12" s="53"/>
      <c r="C12" s="51"/>
      <c r="D12" s="51"/>
    </row>
    <row r="13" spans="1:4" ht="15.75">
      <c r="A13" s="36" t="s">
        <v>6</v>
      </c>
      <c r="B13" s="38">
        <v>0</v>
      </c>
      <c r="C13" s="40"/>
      <c r="D13" s="40"/>
    </row>
    <row r="14" spans="1:4" ht="15.75">
      <c r="A14" s="37"/>
      <c r="B14" s="39"/>
      <c r="C14" s="41"/>
      <c r="D14" s="4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21" customHeight="1">
      <c r="A22" s="36" t="s">
        <v>7</v>
      </c>
      <c r="B22" s="38">
        <f>B23+B24</f>
        <v>0</v>
      </c>
      <c r="C22" s="40"/>
      <c r="D22" s="40"/>
    </row>
    <row r="23" spans="1:4" ht="15" customHeight="1">
      <c r="A23" s="62"/>
      <c r="B23" s="66"/>
      <c r="C23" s="1"/>
      <c r="D23" s="1"/>
    </row>
    <row r="24" spans="1:4" ht="15">
      <c r="A24" s="1"/>
      <c r="B24" s="68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30.75" customHeight="1">
      <c r="A36" s="42" t="s">
        <v>12</v>
      </c>
      <c r="B36" s="38">
        <v>0</v>
      </c>
      <c r="C36" s="40"/>
      <c r="D36" s="40"/>
    </row>
    <row r="37" spans="1:4" ht="13.5" customHeight="1">
      <c r="A37" s="67"/>
      <c r="B37" s="10"/>
      <c r="C37" s="64"/>
      <c r="D37" s="6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36" t="s">
        <v>13</v>
      </c>
      <c r="B44" s="38">
        <v>0</v>
      </c>
      <c r="C44" s="40"/>
      <c r="D44" s="40"/>
    </row>
    <row r="45" spans="1:4" ht="15.75">
      <c r="A45" s="37"/>
      <c r="B45" s="39"/>
      <c r="C45" s="41"/>
      <c r="D45" s="4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14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15</v>
      </c>
      <c r="B53" s="3"/>
      <c r="C53" s="34" t="s">
        <v>16</v>
      </c>
      <c r="D53" s="34"/>
    </row>
    <row r="54" spans="1:4" ht="15.75">
      <c r="A54" s="4" t="s">
        <v>17</v>
      </c>
      <c r="B54" s="3"/>
      <c r="C54" s="35" t="s">
        <v>18</v>
      </c>
      <c r="D54" s="3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4" t="s">
        <v>19</v>
      </c>
      <c r="D58" s="34"/>
    </row>
    <row r="59" spans="2:4" ht="15.75">
      <c r="B59" s="3"/>
      <c r="C59" s="34" t="s">
        <v>20</v>
      </c>
      <c r="D59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55">
      <selection activeCell="A1" sqref="A1:D74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4" t="s">
        <v>0</v>
      </c>
      <c r="B4" s="34"/>
      <c r="C4" s="34"/>
      <c r="D4" s="34"/>
    </row>
    <row r="5" spans="1:4" ht="15.75">
      <c r="A5" s="34" t="s">
        <v>1</v>
      </c>
      <c r="B5" s="34"/>
      <c r="C5" s="34"/>
      <c r="D5" s="34"/>
    </row>
    <row r="10" spans="1:4" ht="31.5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5.75">
      <c r="A11" s="50"/>
      <c r="B11" s="52"/>
      <c r="C11" s="50"/>
      <c r="D11" s="50"/>
    </row>
    <row r="12" spans="1:4" ht="15.75">
      <c r="A12" s="51"/>
      <c r="B12" s="53"/>
      <c r="C12" s="51"/>
      <c r="D12" s="51"/>
    </row>
    <row r="13" spans="1:4" ht="15.75">
      <c r="A13" s="36" t="s">
        <v>6</v>
      </c>
      <c r="B13" s="38">
        <v>0</v>
      </c>
      <c r="C13" s="40"/>
      <c r="D13" s="40"/>
    </row>
    <row r="14" spans="1:4" ht="15.75">
      <c r="A14" s="37"/>
      <c r="B14" s="39"/>
      <c r="C14" s="41"/>
      <c r="D14" s="41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6" t="s">
        <v>7</v>
      </c>
      <c r="B18" s="38">
        <f>SUM(B19:B48)</f>
        <v>0</v>
      </c>
      <c r="C18" s="40"/>
      <c r="D18" s="40"/>
    </row>
    <row r="19" spans="1:4" ht="12.75">
      <c r="A19" s="7"/>
      <c r="B19" s="11"/>
      <c r="C19" s="1"/>
      <c r="D19" s="1"/>
    </row>
    <row r="20" spans="1:4" ht="12.75">
      <c r="A20" s="7"/>
      <c r="B20" s="11"/>
      <c r="C20" s="1"/>
      <c r="D20" s="1"/>
    </row>
    <row r="21" spans="1:4" ht="12.75">
      <c r="A21" s="7"/>
      <c r="B21" s="1"/>
      <c r="C21" s="1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2" t="s">
        <v>12</v>
      </c>
      <c r="B51" s="38">
        <f>SUM(B53:B56)</f>
        <v>0</v>
      </c>
      <c r="C51" s="40"/>
      <c r="D51" s="40"/>
    </row>
    <row r="52" spans="1:4" ht="15.75">
      <c r="A52" s="43"/>
      <c r="B52" s="39"/>
      <c r="C52" s="41"/>
      <c r="D52" s="4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6" t="s">
        <v>13</v>
      </c>
      <c r="B59" s="38">
        <v>0</v>
      </c>
      <c r="C59" s="40"/>
      <c r="D59" s="40"/>
    </row>
    <row r="60" spans="1:4" ht="15.75">
      <c r="A60" s="37"/>
      <c r="B60" s="39"/>
      <c r="C60" s="41"/>
      <c r="D60" s="4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14</v>
      </c>
      <c r="B65" s="10">
        <f>B13+B18</f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15</v>
      </c>
      <c r="B68" s="3"/>
      <c r="C68" s="34" t="s">
        <v>16</v>
      </c>
      <c r="D68" s="34"/>
    </row>
    <row r="69" spans="1:4" ht="15.75">
      <c r="A69" s="4" t="s">
        <v>17</v>
      </c>
      <c r="B69" s="3"/>
      <c r="C69" s="35" t="s">
        <v>28</v>
      </c>
      <c r="D69" s="35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4" t="s">
        <v>19</v>
      </c>
      <c r="D73" s="34"/>
    </row>
    <row r="74" spans="2:4" ht="15.75">
      <c r="B74" s="3"/>
      <c r="C74" s="34" t="s">
        <v>20</v>
      </c>
      <c r="D74" s="34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D74"/>
  <sheetViews>
    <sheetView tabSelected="1" workbookViewId="0" topLeftCell="A25">
      <selection activeCell="G16" sqref="G16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4" t="s">
        <v>0</v>
      </c>
      <c r="B4" s="34"/>
      <c r="C4" s="34"/>
      <c r="D4" s="34"/>
    </row>
    <row r="5" spans="1:4" ht="15.75">
      <c r="A5" s="34" t="s">
        <v>1</v>
      </c>
      <c r="B5" s="34"/>
      <c r="C5" s="34"/>
      <c r="D5" s="34"/>
    </row>
    <row r="10" spans="1:4" ht="31.5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5.75">
      <c r="A11" s="50"/>
      <c r="B11" s="52"/>
      <c r="C11" s="50"/>
      <c r="D11" s="50"/>
    </row>
    <row r="12" spans="1:4" ht="15.75">
      <c r="A12" s="51"/>
      <c r="B12" s="53"/>
      <c r="C12" s="51"/>
      <c r="D12" s="51"/>
    </row>
    <row r="13" spans="1:4" ht="15.75">
      <c r="A13" s="36" t="s">
        <v>6</v>
      </c>
      <c r="B13" s="38">
        <v>0</v>
      </c>
      <c r="C13" s="40"/>
      <c r="D13" s="40"/>
    </row>
    <row r="14" spans="1:4" ht="15.75">
      <c r="A14" s="37"/>
      <c r="B14" s="39"/>
      <c r="C14" s="41"/>
      <c r="D14" s="41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6" t="s">
        <v>7</v>
      </c>
      <c r="B18" s="38">
        <f>SUM(B19:B48)</f>
        <v>10754.04</v>
      </c>
      <c r="C18" s="40"/>
      <c r="D18" s="40"/>
    </row>
    <row r="19" spans="1:4" ht="12.75">
      <c r="A19" s="7"/>
      <c r="B19" s="11">
        <v>1340.01</v>
      </c>
      <c r="C19" s="1" t="s">
        <v>147</v>
      </c>
      <c r="D19" s="1" t="s">
        <v>135</v>
      </c>
    </row>
    <row r="20" spans="1:4" ht="12.75">
      <c r="A20" s="7"/>
      <c r="B20" s="11">
        <v>2710.41</v>
      </c>
      <c r="C20" s="1" t="s">
        <v>38</v>
      </c>
      <c r="D20" s="1" t="s">
        <v>31</v>
      </c>
    </row>
    <row r="21" spans="1:4" ht="12.75">
      <c r="A21" s="7"/>
      <c r="B21" s="1">
        <v>667.12</v>
      </c>
      <c r="C21" s="1" t="s">
        <v>8</v>
      </c>
      <c r="D21" s="1" t="s">
        <v>35</v>
      </c>
    </row>
    <row r="22" spans="1:4" ht="12.75">
      <c r="A22" s="7"/>
      <c r="B22" s="8">
        <v>6036.5</v>
      </c>
      <c r="C22" s="7" t="s">
        <v>8</v>
      </c>
      <c r="D22" s="1" t="s">
        <v>9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2" t="s">
        <v>12</v>
      </c>
      <c r="B51" s="38">
        <f>SUM(B53:B56)</f>
        <v>0</v>
      </c>
      <c r="C51" s="40"/>
      <c r="D51" s="40"/>
    </row>
    <row r="52" spans="1:4" ht="15.75">
      <c r="A52" s="43"/>
      <c r="B52" s="39"/>
      <c r="C52" s="41"/>
      <c r="D52" s="4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6" t="s">
        <v>13</v>
      </c>
      <c r="B59" s="38">
        <v>0</v>
      </c>
      <c r="C59" s="40"/>
      <c r="D59" s="40"/>
    </row>
    <row r="60" spans="1:4" ht="15.75">
      <c r="A60" s="37"/>
      <c r="B60" s="39"/>
      <c r="C60" s="41"/>
      <c r="D60" s="4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14</v>
      </c>
      <c r="B65" s="10">
        <f>B13+B18</f>
        <v>10754.04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15</v>
      </c>
      <c r="B68" s="3"/>
      <c r="C68" s="34" t="s">
        <v>16</v>
      </c>
      <c r="D68" s="34"/>
    </row>
    <row r="69" spans="1:4" ht="15.75">
      <c r="A69" s="4" t="s">
        <v>17</v>
      </c>
      <c r="B69" s="3"/>
      <c r="C69" s="35" t="s">
        <v>28</v>
      </c>
      <c r="D69" s="35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4" t="s">
        <v>19</v>
      </c>
      <c r="D73" s="34"/>
    </row>
    <row r="74" spans="2:4" ht="15.75">
      <c r="B74" s="3"/>
      <c r="C74" s="34" t="s">
        <v>20</v>
      </c>
      <c r="D74" s="34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46">
      <selection activeCell="A1" sqref="A1:D74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4" t="s">
        <v>0</v>
      </c>
      <c r="B4" s="34"/>
      <c r="C4" s="34"/>
      <c r="D4" s="34"/>
    </row>
    <row r="5" spans="1:4" ht="15.75">
      <c r="A5" s="34" t="s">
        <v>1</v>
      </c>
      <c r="B5" s="34"/>
      <c r="C5" s="34"/>
      <c r="D5" s="34"/>
    </row>
    <row r="10" spans="1:4" ht="31.5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5.75">
      <c r="A11" s="50"/>
      <c r="B11" s="52"/>
      <c r="C11" s="50"/>
      <c r="D11" s="50"/>
    </row>
    <row r="12" spans="1:4" ht="15.75">
      <c r="A12" s="51"/>
      <c r="B12" s="53"/>
      <c r="C12" s="51"/>
      <c r="D12" s="51"/>
    </row>
    <row r="13" spans="1:4" ht="15.75">
      <c r="A13" s="36" t="s">
        <v>6</v>
      </c>
      <c r="B13" s="38">
        <v>0</v>
      </c>
      <c r="C13" s="40"/>
      <c r="D13" s="40"/>
    </row>
    <row r="14" spans="1:4" ht="15.75">
      <c r="A14" s="37"/>
      <c r="B14" s="39"/>
      <c r="C14" s="41"/>
      <c r="D14" s="41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6" t="s">
        <v>7</v>
      </c>
      <c r="B18" s="38">
        <f>SUM(B19:B48)</f>
        <v>0</v>
      </c>
      <c r="C18" s="40"/>
      <c r="D18" s="40"/>
    </row>
    <row r="19" spans="1:4" ht="12.75">
      <c r="A19" s="7"/>
      <c r="B19" s="11"/>
      <c r="C19" s="1"/>
      <c r="D19" s="1"/>
    </row>
    <row r="20" spans="1:4" ht="12.75">
      <c r="A20" s="7"/>
      <c r="B20" s="11"/>
      <c r="C20" s="1"/>
      <c r="D20" s="1"/>
    </row>
    <row r="21" spans="1:4" ht="12.75">
      <c r="A21" s="7"/>
      <c r="B21" s="1"/>
      <c r="C21" s="1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31.5">
      <c r="A51" s="42" t="s">
        <v>12</v>
      </c>
      <c r="B51" s="38">
        <f>SUM(B53:B56)</f>
        <v>0</v>
      </c>
      <c r="C51" s="40"/>
      <c r="D51" s="40"/>
    </row>
    <row r="52" spans="1:4" ht="15.75">
      <c r="A52" s="43"/>
      <c r="B52" s="39"/>
      <c r="C52" s="41"/>
      <c r="D52" s="4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6" t="s">
        <v>13</v>
      </c>
      <c r="B59" s="38">
        <v>0</v>
      </c>
      <c r="C59" s="40"/>
      <c r="D59" s="40"/>
    </row>
    <row r="60" spans="1:4" ht="15.75">
      <c r="A60" s="37"/>
      <c r="B60" s="39"/>
      <c r="C60" s="41"/>
      <c r="D60" s="4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14</v>
      </c>
      <c r="B65" s="10">
        <f>B13+B18</f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15</v>
      </c>
      <c r="B68" s="3"/>
      <c r="C68" s="34" t="s">
        <v>16</v>
      </c>
      <c r="D68" s="34"/>
    </row>
    <row r="69" spans="1:4" ht="15.75">
      <c r="A69" s="4" t="s">
        <v>17</v>
      </c>
      <c r="B69" s="3"/>
      <c r="C69" s="35" t="s">
        <v>28</v>
      </c>
      <c r="D69" s="35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4" t="s">
        <v>19</v>
      </c>
      <c r="D73" s="34"/>
    </row>
    <row r="74" spans="2:4" ht="15.75">
      <c r="B74" s="3"/>
      <c r="C74" s="34" t="s">
        <v>20</v>
      </c>
      <c r="D74" s="34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4:D74"/>
  <sheetViews>
    <sheetView workbookViewId="0" topLeftCell="A1">
      <selection activeCell="D18" sqref="D18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4" spans="1:4" ht="15.75">
      <c r="A4" s="34" t="s">
        <v>0</v>
      </c>
      <c r="B4" s="34"/>
      <c r="C4" s="34"/>
      <c r="D4" s="34"/>
    </row>
    <row r="5" spans="1:4" ht="15.75">
      <c r="A5" s="34" t="s">
        <v>1</v>
      </c>
      <c r="B5" s="34"/>
      <c r="C5" s="34"/>
      <c r="D5" s="34"/>
    </row>
    <row r="10" spans="1:4" ht="31.5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5.75">
      <c r="A11" s="50"/>
      <c r="B11" s="52"/>
      <c r="C11" s="50"/>
      <c r="D11" s="50"/>
    </row>
    <row r="12" spans="1:4" ht="15.75">
      <c r="A12" s="51"/>
      <c r="B12" s="53"/>
      <c r="C12" s="51"/>
      <c r="D12" s="51"/>
    </row>
    <row r="13" spans="1:4" ht="15.75">
      <c r="A13" s="36" t="s">
        <v>6</v>
      </c>
      <c r="B13" s="38">
        <v>0</v>
      </c>
      <c r="C13" s="40"/>
      <c r="D13" s="40"/>
    </row>
    <row r="14" spans="1:4" ht="15.75">
      <c r="A14" s="37"/>
      <c r="B14" s="39"/>
      <c r="C14" s="41"/>
      <c r="D14" s="41"/>
    </row>
    <row r="15" spans="1:4" ht="12.75">
      <c r="A15" s="1"/>
      <c r="B15" s="2"/>
      <c r="C15" s="1"/>
      <c r="D15" s="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5.75">
      <c r="A18" s="36" t="s">
        <v>7</v>
      </c>
      <c r="B18" s="38">
        <f>SUM(B19:B48)</f>
        <v>0</v>
      </c>
      <c r="C18" s="40"/>
      <c r="D18" s="40"/>
    </row>
    <row r="19" spans="1:4" ht="12.75">
      <c r="A19" s="7"/>
      <c r="B19" s="11"/>
      <c r="C19" s="1"/>
      <c r="D19" s="1"/>
    </row>
    <row r="20" spans="1:4" ht="12.75">
      <c r="A20" s="7"/>
      <c r="B20" s="11"/>
      <c r="C20" s="1"/>
      <c r="D20" s="1"/>
    </row>
    <row r="21" spans="1:4" ht="12.75">
      <c r="A21" s="7"/>
      <c r="B21" s="1"/>
      <c r="C21" s="1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1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50.25" customHeight="1">
      <c r="A51" s="42" t="s">
        <v>12</v>
      </c>
      <c r="B51" s="38">
        <f>SUM(B53:B56)</f>
        <v>0</v>
      </c>
      <c r="C51" s="40"/>
      <c r="D51" s="40"/>
    </row>
    <row r="52" spans="1:4" ht="15.75">
      <c r="A52" s="43"/>
      <c r="B52" s="39"/>
      <c r="C52" s="41"/>
      <c r="D52" s="4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36" t="s">
        <v>13</v>
      </c>
      <c r="B59" s="38">
        <v>0</v>
      </c>
      <c r="C59" s="40"/>
      <c r="D59" s="40"/>
    </row>
    <row r="60" spans="1:4" ht="15.75">
      <c r="A60" s="37"/>
      <c r="B60" s="39"/>
      <c r="C60" s="41"/>
      <c r="D60" s="4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14</v>
      </c>
      <c r="B65" s="10">
        <f>B13+B18</f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15</v>
      </c>
      <c r="B68" s="3"/>
      <c r="C68" s="34" t="s">
        <v>16</v>
      </c>
      <c r="D68" s="34"/>
    </row>
    <row r="69" spans="1:4" ht="15.75">
      <c r="A69" s="4" t="s">
        <v>17</v>
      </c>
      <c r="B69" s="3"/>
      <c r="C69" s="35" t="s">
        <v>28</v>
      </c>
      <c r="D69" s="35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4" t="s">
        <v>19</v>
      </c>
      <c r="D73" s="34"/>
    </row>
    <row r="74" spans="2:4" ht="15.75">
      <c r="B74" s="3"/>
      <c r="C74" s="34" t="s">
        <v>20</v>
      </c>
      <c r="D74" s="3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9">
      <selection activeCell="B25" sqref="B25: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0.85156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15.7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v>0</v>
      </c>
      <c r="C15" s="40"/>
      <c r="D15" s="40"/>
    </row>
    <row r="16" spans="1:4" ht="15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6" t="s">
        <v>7</v>
      </c>
      <c r="B24" s="38">
        <f>SUM(B25:B46)</f>
        <v>0</v>
      </c>
      <c r="C24" s="40"/>
      <c r="D24" s="40"/>
    </row>
    <row r="25" spans="1:4" ht="15.75">
      <c r="A25" s="62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8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31.5">
      <c r="A48" s="42" t="s">
        <v>12</v>
      </c>
      <c r="B48" s="38">
        <v>0</v>
      </c>
      <c r="C48" s="40"/>
      <c r="D48" s="40"/>
    </row>
    <row r="49" spans="1:4" ht="17.25" customHeight="1">
      <c r="A49" s="43"/>
      <c r="B49" s="39"/>
      <c r="C49" s="41"/>
      <c r="D49" s="4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36" t="s">
        <v>13</v>
      </c>
      <c r="B56" s="38">
        <v>0</v>
      </c>
      <c r="C56" s="40"/>
      <c r="D56" s="40"/>
    </row>
    <row r="57" spans="1:4" ht="15.75">
      <c r="A57" s="37"/>
      <c r="B57" s="39"/>
      <c r="C57" s="41"/>
      <c r="D57" s="4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14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15</v>
      </c>
      <c r="B65" s="3"/>
      <c r="C65" s="34" t="s">
        <v>16</v>
      </c>
      <c r="D65" s="34"/>
    </row>
    <row r="66" spans="1:4" ht="15.75">
      <c r="A66" s="4" t="s">
        <v>17</v>
      </c>
      <c r="B66" s="3"/>
      <c r="C66" s="35" t="s">
        <v>18</v>
      </c>
      <c r="D66" s="35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4" t="s">
        <v>19</v>
      </c>
      <c r="D70" s="34"/>
    </row>
    <row r="71" spans="2:4" ht="15.75">
      <c r="B71" s="3"/>
      <c r="C71" s="34" t="s">
        <v>20</v>
      </c>
      <c r="D71" s="3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7">
      <selection activeCell="C63" sqref="C63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6.281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v>0</v>
      </c>
      <c r="C15" s="40"/>
      <c r="D15" s="40"/>
    </row>
    <row r="16" spans="1:4" ht="15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6" t="s">
        <v>7</v>
      </c>
      <c r="B24" s="38">
        <f>B25</f>
        <v>1364</v>
      </c>
      <c r="C24" s="40"/>
      <c r="D24" s="40"/>
    </row>
    <row r="25" spans="1:4" ht="12.75">
      <c r="A25" s="1"/>
      <c r="B25" s="2">
        <v>1364</v>
      </c>
      <c r="C25" s="1" t="s">
        <v>30</v>
      </c>
      <c r="D25" s="1" t="s">
        <v>31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2" t="s">
        <v>12</v>
      </c>
      <c r="B38" s="38">
        <v>0</v>
      </c>
      <c r="C38" s="40"/>
      <c r="D38" s="40"/>
    </row>
    <row r="39" spans="1:4" ht="18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6" t="s">
        <v>13</v>
      </c>
      <c r="B46" s="38">
        <v>0</v>
      </c>
      <c r="C46" s="40"/>
      <c r="D46" s="40"/>
    </row>
    <row r="47" spans="1:4" ht="15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14</v>
      </c>
      <c r="B52" s="10">
        <f>B24</f>
        <v>1364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15</v>
      </c>
      <c r="B55" s="3"/>
      <c r="C55" s="34" t="s">
        <v>16</v>
      </c>
      <c r="D55" s="34"/>
    </row>
    <row r="56" spans="1:4" ht="15.75">
      <c r="A56" s="4" t="s">
        <v>17</v>
      </c>
      <c r="B56" s="3"/>
      <c r="C56" s="35" t="s">
        <v>18</v>
      </c>
      <c r="D56" s="3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4" t="s">
        <v>19</v>
      </c>
      <c r="D60" s="34"/>
    </row>
    <row r="61" spans="2:4" ht="15.75">
      <c r="B61" s="3"/>
      <c r="C61" s="34" t="s">
        <v>20</v>
      </c>
      <c r="D61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9">
      <selection activeCell="B25" sqref="B25:D25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v>0</v>
      </c>
      <c r="C15" s="40"/>
      <c r="D15" s="40"/>
    </row>
    <row r="16" spans="1:4" ht="15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6" t="s">
        <v>7</v>
      </c>
      <c r="B24" s="38">
        <f>SUM(B26:B38)</f>
        <v>0</v>
      </c>
      <c r="C24" s="40"/>
      <c r="D24" s="40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7"/>
      <c r="D32" s="1"/>
    </row>
    <row r="33" spans="1:4" ht="12.75">
      <c r="A33" s="1"/>
      <c r="B33" s="2"/>
      <c r="C33" s="17"/>
      <c r="D33" s="1"/>
    </row>
    <row r="34" spans="1:4" ht="12.75">
      <c r="A34" s="1"/>
      <c r="B34" s="2"/>
      <c r="C34" s="17"/>
      <c r="D34" s="1"/>
    </row>
    <row r="35" spans="1:4" ht="12.75">
      <c r="A35" s="1"/>
      <c r="B35" s="2"/>
      <c r="C35" s="17"/>
      <c r="D35" s="1"/>
    </row>
    <row r="36" spans="1:4" ht="12.75">
      <c r="A36" s="1"/>
      <c r="B36" s="2"/>
      <c r="C36" s="17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31.5">
      <c r="A42" s="42" t="s">
        <v>12</v>
      </c>
      <c r="B42" s="38">
        <v>0</v>
      </c>
      <c r="C42" s="40"/>
      <c r="D42" s="40"/>
    </row>
    <row r="43" spans="1:4" ht="17.25" customHeight="1">
      <c r="A43" s="43"/>
      <c r="B43" s="39"/>
      <c r="C43" s="41"/>
      <c r="D43" s="4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36" t="s">
        <v>13</v>
      </c>
      <c r="B50" s="38">
        <v>0</v>
      </c>
      <c r="C50" s="40"/>
      <c r="D50" s="40"/>
    </row>
    <row r="51" spans="1:4" ht="15.75">
      <c r="A51" s="37"/>
      <c r="B51" s="39"/>
      <c r="C51" s="41"/>
      <c r="D51" s="4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14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15</v>
      </c>
      <c r="B59" s="3"/>
      <c r="C59" s="34" t="s">
        <v>16</v>
      </c>
      <c r="D59" s="34"/>
    </row>
    <row r="60" spans="1:4" ht="15.75">
      <c r="A60" s="4" t="s">
        <v>17</v>
      </c>
      <c r="B60" s="3"/>
      <c r="C60" s="35" t="s">
        <v>18</v>
      </c>
      <c r="D60" s="35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4" t="s">
        <v>19</v>
      </c>
      <c r="D64" s="34"/>
    </row>
    <row r="65" spans="2:4" ht="15.75">
      <c r="B65" s="3"/>
      <c r="C65" s="34" t="s">
        <v>20</v>
      </c>
      <c r="D65" s="3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D29" sqref="D29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v>0</v>
      </c>
      <c r="C15" s="40"/>
      <c r="D15" s="40"/>
    </row>
    <row r="16" spans="1:4" ht="15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6" t="s">
        <v>7</v>
      </c>
      <c r="B24" s="38">
        <f>SUM(B25:B33)</f>
        <v>0</v>
      </c>
      <c r="C24" s="40"/>
      <c r="D24" s="40"/>
    </row>
    <row r="25" spans="1:4" ht="15.75">
      <c r="A25" s="37"/>
      <c r="B25" s="8"/>
      <c r="C25" s="1"/>
      <c r="D25" s="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2" t="s">
        <v>12</v>
      </c>
      <c r="B38" s="38">
        <v>0</v>
      </c>
      <c r="C38" s="40"/>
      <c r="D38" s="40"/>
    </row>
    <row r="39" spans="1:4" ht="16.5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6" t="s">
        <v>13</v>
      </c>
      <c r="B46" s="38">
        <v>0</v>
      </c>
      <c r="C46" s="40"/>
      <c r="D46" s="40"/>
    </row>
    <row r="47" spans="1:4" ht="15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14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15</v>
      </c>
      <c r="B55" s="3"/>
      <c r="C55" s="34" t="s">
        <v>16</v>
      </c>
      <c r="D55" s="34"/>
    </row>
    <row r="56" spans="1:4" ht="15.75">
      <c r="A56" s="4" t="s">
        <v>17</v>
      </c>
      <c r="B56" s="3"/>
      <c r="C56" s="35" t="s">
        <v>21</v>
      </c>
      <c r="D56" s="3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4" t="s">
        <v>19</v>
      </c>
      <c r="D60" s="34"/>
    </row>
    <row r="61" spans="2:4" ht="15.75">
      <c r="B61" s="3"/>
      <c r="C61" s="34" t="s">
        <v>20</v>
      </c>
      <c r="D61" s="3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0">
      <selection activeCell="C28" sqref="C28:D28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f>B17</f>
        <v>0</v>
      </c>
      <c r="C15" s="40"/>
      <c r="D15" s="40"/>
    </row>
    <row r="16" spans="1:4" ht="15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6" t="s">
        <v>7</v>
      </c>
      <c r="B24" s="38">
        <f>B26+B27+B28+B29+B30+B31+B32+B33+B34+B35+B36+B25</f>
        <v>21309.58</v>
      </c>
      <c r="C24" s="40"/>
      <c r="D24" s="40"/>
    </row>
    <row r="25" spans="1:4" ht="12.75">
      <c r="A25" s="1"/>
      <c r="B25" s="2">
        <v>5718.7</v>
      </c>
      <c r="C25" s="1" t="s">
        <v>32</v>
      </c>
      <c r="D25" s="1" t="s">
        <v>35</v>
      </c>
    </row>
    <row r="26" spans="1:4" ht="12.75">
      <c r="A26" s="1"/>
      <c r="B26" s="2">
        <v>3685.48</v>
      </c>
      <c r="C26" s="1" t="s">
        <v>33</v>
      </c>
      <c r="D26" s="1" t="s">
        <v>35</v>
      </c>
    </row>
    <row r="27" spans="1:4" ht="12.75">
      <c r="A27" s="1"/>
      <c r="B27" s="2">
        <v>1905.4</v>
      </c>
      <c r="C27" s="1" t="s">
        <v>34</v>
      </c>
      <c r="D27" s="1" t="s">
        <v>35</v>
      </c>
    </row>
    <row r="28" spans="1:4" ht="12.75">
      <c r="A28" s="1"/>
      <c r="B28" s="8">
        <v>10000</v>
      </c>
      <c r="C28" s="1" t="s">
        <v>10</v>
      </c>
      <c r="D28" s="1" t="s">
        <v>11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2" t="s">
        <v>12</v>
      </c>
      <c r="B38" s="38">
        <v>0</v>
      </c>
      <c r="C38" s="40"/>
      <c r="D38" s="40"/>
    </row>
    <row r="39" spans="1:4" ht="18.75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6" t="s">
        <v>13</v>
      </c>
      <c r="B46" s="38">
        <v>0</v>
      </c>
      <c r="C46" s="40"/>
      <c r="D46" s="40"/>
    </row>
    <row r="47" spans="1:4" ht="15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14</v>
      </c>
      <c r="B52" s="10">
        <f>B15+B24</f>
        <v>21309.58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15</v>
      </c>
      <c r="B55" s="3"/>
      <c r="C55" s="34" t="s">
        <v>16</v>
      </c>
      <c r="D55" s="34"/>
    </row>
    <row r="56" spans="1:4" ht="15.75">
      <c r="A56" s="4" t="s">
        <v>17</v>
      </c>
      <c r="B56" s="3"/>
      <c r="C56" s="35" t="s">
        <v>18</v>
      </c>
      <c r="D56" s="3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4" t="s">
        <v>19</v>
      </c>
      <c r="D60" s="34"/>
    </row>
    <row r="61" spans="2:4" ht="15.75">
      <c r="B61" s="3"/>
      <c r="C61" s="34" t="s">
        <v>20</v>
      </c>
      <c r="D61" s="3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55">
      <selection activeCell="B25" sqref="B25:D5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31.8515625" style="0" customWidth="1"/>
    <col min="6" max="6" width="22.421875" style="0" customWidth="1"/>
    <col min="7" max="7" width="18.7109375" style="0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31.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f>B17+B18+B16</f>
        <v>0</v>
      </c>
      <c r="C15" s="40"/>
      <c r="D15" s="40"/>
    </row>
    <row r="16" spans="1:4" ht="15.75">
      <c r="A16" s="37"/>
      <c r="B16" s="2"/>
      <c r="C16" s="16"/>
      <c r="D16" s="16"/>
    </row>
    <row r="17" spans="1:4" ht="15" customHeight="1">
      <c r="A17" s="1"/>
      <c r="B17" s="2"/>
      <c r="C17" s="1"/>
      <c r="D17" s="1"/>
    </row>
    <row r="18" spans="1:4" ht="12.75">
      <c r="A18" s="1"/>
      <c r="B18" s="29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6" t="s">
        <v>7</v>
      </c>
      <c r="B24" s="38">
        <f>SUM(B25:B56)</f>
        <v>0</v>
      </c>
      <c r="C24" s="40"/>
      <c r="D24" s="40"/>
    </row>
    <row r="25" spans="1:4" ht="12.75">
      <c r="A25" s="1"/>
      <c r="B25" s="11"/>
      <c r="C25" s="1"/>
      <c r="D25" s="1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5"/>
    </row>
    <row r="28" spans="1:4" ht="12.75">
      <c r="A28" s="1"/>
      <c r="B28" s="24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12"/>
      <c r="C38" s="1"/>
      <c r="D38" s="1"/>
    </row>
    <row r="39" spans="1:4" ht="12.75">
      <c r="A39" s="1"/>
      <c r="B39" s="1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31.5">
      <c r="A64" s="42" t="s">
        <v>12</v>
      </c>
      <c r="B64" s="38">
        <v>0</v>
      </c>
      <c r="C64" s="54"/>
      <c r="D64" s="54"/>
    </row>
    <row r="65" spans="1:4" ht="20.25" customHeight="1">
      <c r="A65" s="43"/>
      <c r="B65" s="39"/>
      <c r="C65" s="55"/>
      <c r="D65" s="55"/>
    </row>
    <row r="66" spans="1:4" ht="15.75">
      <c r="A66" s="36" t="s">
        <v>13</v>
      </c>
      <c r="B66" s="38">
        <v>0</v>
      </c>
      <c r="C66" s="40"/>
      <c r="D66" s="40"/>
    </row>
    <row r="67" spans="1:4" ht="15.75">
      <c r="A67" s="37"/>
      <c r="B67" s="39"/>
      <c r="C67" s="41"/>
      <c r="D67" s="4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14</v>
      </c>
      <c r="B72" s="10">
        <f>B24</f>
        <v>0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15</v>
      </c>
      <c r="B75" s="3"/>
      <c r="C75" s="34" t="s">
        <v>16</v>
      </c>
      <c r="D75" s="34"/>
    </row>
    <row r="76" spans="1:4" ht="15.75">
      <c r="A76" s="4" t="s">
        <v>17</v>
      </c>
      <c r="B76" s="3"/>
      <c r="C76" s="35" t="s">
        <v>18</v>
      </c>
      <c r="D76" s="35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34" t="s">
        <v>19</v>
      </c>
      <c r="D80" s="34"/>
    </row>
    <row r="81" spans="2:4" ht="15.75">
      <c r="B81" s="3"/>
      <c r="C81" s="34" t="s">
        <v>20</v>
      </c>
      <c r="D81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66"/>
  <sheetViews>
    <sheetView workbookViewId="0" topLeftCell="A13">
      <selection activeCell="D33" sqref="D33"/>
    </sheetView>
  </sheetViews>
  <sheetFormatPr defaultColWidth="9.140625" defaultRowHeight="12.75"/>
  <cols>
    <col min="1" max="1" width="34.57421875" style="0" customWidth="1"/>
    <col min="2" max="2" width="16.7109375" style="0" customWidth="1"/>
    <col min="3" max="3" width="27.7109375" style="0" customWidth="1"/>
    <col min="4" max="4" width="30.28125" style="0" customWidth="1"/>
    <col min="5" max="6" width="9.140625" style="22" customWidth="1"/>
  </cols>
  <sheetData>
    <row r="6" spans="1:4" ht="15.75">
      <c r="A6" s="34" t="s">
        <v>0</v>
      </c>
      <c r="B6" s="34"/>
      <c r="C6" s="34"/>
      <c r="D6" s="34"/>
    </row>
    <row r="7" spans="1:4" ht="15.75">
      <c r="A7" s="34" t="s">
        <v>1</v>
      </c>
      <c r="B7" s="34"/>
      <c r="C7" s="34"/>
      <c r="D7" s="34"/>
    </row>
    <row r="12" spans="1:4" ht="15.7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5.75">
      <c r="A13" s="50"/>
      <c r="B13" s="52"/>
      <c r="C13" s="50"/>
      <c r="D13" s="50"/>
    </row>
    <row r="14" spans="1:4" ht="15.75">
      <c r="A14" s="51"/>
      <c r="B14" s="53"/>
      <c r="C14" s="51"/>
      <c r="D14" s="51"/>
    </row>
    <row r="15" spans="1:4" ht="15.75">
      <c r="A15" s="36" t="s">
        <v>6</v>
      </c>
      <c r="B15" s="38">
        <f>B17+B18+B16</f>
        <v>0</v>
      </c>
      <c r="C15" s="40"/>
      <c r="D15" s="40"/>
    </row>
    <row r="16" spans="1:4" ht="18" customHeight="1">
      <c r="A16" s="62"/>
      <c r="B16" s="2"/>
      <c r="C16" s="16"/>
      <c r="D16" s="16"/>
    </row>
    <row r="17" spans="1:4" ht="14.25" customHeight="1">
      <c r="A17" s="1"/>
      <c r="B17" s="2"/>
      <c r="C17" s="1"/>
      <c r="D17" s="1"/>
    </row>
    <row r="18" spans="1:5" ht="12.75">
      <c r="A18" s="1"/>
      <c r="B18" s="29"/>
      <c r="C18" s="1"/>
      <c r="D18" s="1"/>
      <c r="E18" s="28"/>
    </row>
    <row r="19" spans="1:5" ht="14.25">
      <c r="A19" s="1"/>
      <c r="B19" s="26"/>
      <c r="C19" s="25"/>
      <c r="D19" s="1"/>
      <c r="E19" s="28"/>
    </row>
    <row r="20" spans="1:5" ht="14.25">
      <c r="A20" s="1"/>
      <c r="B20" s="26"/>
      <c r="C20" s="25"/>
      <c r="D20" s="1"/>
      <c r="E20" s="28"/>
    </row>
    <row r="21" spans="1:8" ht="20.25" customHeight="1">
      <c r="A21" s="36" t="s">
        <v>7</v>
      </c>
      <c r="B21" s="39">
        <f>SUM(B22:B27)</f>
        <v>0</v>
      </c>
      <c r="C21" s="63"/>
      <c r="D21" s="63"/>
      <c r="E21" s="28"/>
      <c r="H21" s="61"/>
    </row>
    <row r="22" spans="1:6" ht="12.75" customHeight="1">
      <c r="A22" s="62"/>
      <c r="B22" s="31"/>
      <c r="C22" s="25"/>
      <c r="D22" s="30"/>
      <c r="E22" s="28"/>
      <c r="F22" s="69"/>
    </row>
    <row r="23" spans="1:6" ht="12.75">
      <c r="A23" s="1"/>
      <c r="B23" s="31"/>
      <c r="C23" s="25"/>
      <c r="D23" s="1"/>
      <c r="E23" s="28"/>
      <c r="F23" s="69"/>
    </row>
    <row r="24" spans="1:6" ht="12.75">
      <c r="A24" s="1"/>
      <c r="B24" s="31"/>
      <c r="C24" s="25"/>
      <c r="D24" s="30"/>
      <c r="E24" s="28"/>
      <c r="F24" s="69"/>
    </row>
    <row r="25" spans="1:6" ht="12.75">
      <c r="A25" s="1"/>
      <c r="B25" s="31"/>
      <c r="C25" s="25"/>
      <c r="D25" s="1"/>
      <c r="E25" s="28"/>
      <c r="F25" s="69"/>
    </row>
    <row r="26" spans="1:6" ht="12.75">
      <c r="A26" s="1"/>
      <c r="B26" s="33"/>
      <c r="C26" s="30"/>
      <c r="D26" s="30"/>
      <c r="E26" s="28"/>
      <c r="F26" s="28"/>
    </row>
    <row r="27" spans="1:6" ht="12.75">
      <c r="A27" s="1"/>
      <c r="B27" s="33"/>
      <c r="C27" s="30"/>
      <c r="D27" s="30"/>
      <c r="E27" s="28"/>
      <c r="F27" s="28"/>
    </row>
    <row r="28" spans="1:5" ht="12.75">
      <c r="A28" s="1"/>
      <c r="B28" s="31"/>
      <c r="C28" s="25"/>
      <c r="D28" s="30"/>
      <c r="E28" s="28"/>
    </row>
    <row r="29" spans="1:5" ht="12.75">
      <c r="A29" s="1"/>
      <c r="B29" s="31"/>
      <c r="C29" s="25"/>
      <c r="D29" s="30"/>
      <c r="E29" s="28"/>
    </row>
    <row r="30" spans="1:5" ht="12.75">
      <c r="A30" s="1"/>
      <c r="B30" s="31"/>
      <c r="C30" s="25"/>
      <c r="D30" s="30"/>
      <c r="E30" s="28"/>
    </row>
    <row r="31" spans="1:5" ht="12.75">
      <c r="A31" s="1"/>
      <c r="B31" s="31"/>
      <c r="C31" s="25"/>
      <c r="D31" s="30"/>
      <c r="E31" s="28"/>
    </row>
    <row r="32" spans="1:5" ht="12.75">
      <c r="A32" s="1"/>
      <c r="B32" s="31"/>
      <c r="C32" s="25"/>
      <c r="D32" s="30"/>
      <c r="E32" s="28"/>
    </row>
    <row r="33" spans="1:5" ht="12.75">
      <c r="A33" s="1"/>
      <c r="B33" s="31"/>
      <c r="C33" s="25"/>
      <c r="D33" s="30"/>
      <c r="E33" s="28"/>
    </row>
    <row r="34" spans="1:5" ht="12.75">
      <c r="A34" s="1"/>
      <c r="B34" s="31"/>
      <c r="C34" s="25"/>
      <c r="D34" s="30"/>
      <c r="E34" s="28"/>
    </row>
    <row r="35" spans="1:5" ht="12.75">
      <c r="A35" s="1"/>
      <c r="B35" s="31"/>
      <c r="C35" s="25"/>
      <c r="D35" s="30"/>
      <c r="E35" s="28"/>
    </row>
    <row r="36" spans="1:5" ht="12.75">
      <c r="A36" s="1"/>
      <c r="B36" s="31"/>
      <c r="C36" s="25"/>
      <c r="D36" s="30"/>
      <c r="E36" s="28"/>
    </row>
    <row r="37" spans="1:5" ht="12.75">
      <c r="A37" s="1"/>
      <c r="B37" s="31"/>
      <c r="C37" s="25"/>
      <c r="D37" s="30"/>
      <c r="E37" s="28"/>
    </row>
    <row r="38" spans="1:5" ht="14.25">
      <c r="A38" s="1"/>
      <c r="B38" s="26"/>
      <c r="C38" s="25"/>
      <c r="D38" s="1"/>
      <c r="E38" s="28"/>
    </row>
    <row r="39" spans="1:5" ht="14.25">
      <c r="A39" s="1"/>
      <c r="B39" s="27"/>
      <c r="C39" s="25"/>
      <c r="D39" s="1"/>
      <c r="E39" s="28"/>
    </row>
    <row r="40" spans="1:5" ht="14.25">
      <c r="A40" s="1"/>
      <c r="B40" s="27"/>
      <c r="C40" s="25"/>
      <c r="D40" s="1"/>
      <c r="E40" s="28"/>
    </row>
    <row r="41" spans="1:5" ht="14.25">
      <c r="A41" s="1"/>
      <c r="B41" s="27"/>
      <c r="C41" s="25"/>
      <c r="D41" s="1"/>
      <c r="E41" s="28"/>
    </row>
    <row r="42" spans="1:5" ht="14.25">
      <c r="A42" s="1"/>
      <c r="B42" s="27"/>
      <c r="C42" s="25"/>
      <c r="D42" s="1"/>
      <c r="E42" s="28"/>
    </row>
    <row r="43" spans="1:5" ht="12.75" customHeight="1">
      <c r="A43" s="42" t="s">
        <v>12</v>
      </c>
      <c r="B43" s="58"/>
      <c r="C43" s="56"/>
      <c r="D43" s="40"/>
      <c r="E43" s="28"/>
    </row>
    <row r="44" spans="1:5" ht="20.25" customHeight="1">
      <c r="A44" s="43"/>
      <c r="B44" s="59"/>
      <c r="C44" s="57"/>
      <c r="D44" s="41"/>
      <c r="E44" s="28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36" t="s">
        <v>13</v>
      </c>
      <c r="B51" s="38">
        <v>0</v>
      </c>
      <c r="C51" s="40"/>
      <c r="D51" s="40"/>
    </row>
    <row r="52" spans="1:4" ht="12.75" customHeight="1">
      <c r="A52" s="37"/>
      <c r="B52" s="39"/>
      <c r="C52" s="41"/>
      <c r="D52" s="4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5.75">
      <c r="A57" s="9" t="s">
        <v>14</v>
      </c>
      <c r="B57" s="10">
        <f>B15+B21</f>
        <v>0</v>
      </c>
      <c r="C57" s="9"/>
      <c r="D57" s="9"/>
    </row>
    <row r="58" ht="12.75">
      <c r="B58" s="3"/>
    </row>
    <row r="59" ht="12.75">
      <c r="B59" s="3"/>
    </row>
    <row r="60" spans="1:4" ht="15.75">
      <c r="A60" s="5" t="s">
        <v>15</v>
      </c>
      <c r="B60" s="3"/>
      <c r="C60" s="34" t="s">
        <v>16</v>
      </c>
      <c r="D60" s="34"/>
    </row>
    <row r="61" spans="1:4" ht="15.75">
      <c r="A61" s="4" t="s">
        <v>22</v>
      </c>
      <c r="B61" s="3"/>
      <c r="C61" s="35" t="s">
        <v>23</v>
      </c>
      <c r="D61" s="35"/>
    </row>
    <row r="62" ht="12.75">
      <c r="B62" s="3"/>
    </row>
    <row r="63" ht="12.75">
      <c r="B63" s="3"/>
    </row>
    <row r="64" ht="12.75">
      <c r="B64" s="3"/>
    </row>
    <row r="65" spans="2:4" ht="15.75">
      <c r="B65" s="3"/>
      <c r="C65" s="34" t="s">
        <v>19</v>
      </c>
      <c r="D65" s="34"/>
    </row>
    <row r="66" spans="2:4" ht="15.75">
      <c r="B66" s="3"/>
      <c r="C66" s="34" t="s">
        <v>20</v>
      </c>
      <c r="D66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2013-07-30T06:51:50Z</dcterms:modified>
  <cp:category/>
  <cp:version/>
  <cp:contentType/>
  <cp:contentStatus/>
</cp:coreProperties>
</file>